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300" yWindow="-15" windowWidth="11625" windowHeight="10200" tabRatio="751"/>
  </bookViews>
  <sheets>
    <sheet name="Test Conditions" sheetId="11" r:id="rId1"/>
    <sheet name="Summary" sheetId="2" r:id="rId2"/>
    <sheet name="8171S Data" sheetId="1" r:id="rId3"/>
    <sheet name="8171S Graphs" sheetId="12" r:id="rId4"/>
    <sheet name="8172S Data" sheetId="5" r:id="rId5"/>
    <sheet name="8172S Graphs" sheetId="7" r:id="rId6"/>
  </sheets>
  <calcPr calcId="145621"/>
</workbook>
</file>

<file path=xl/calcChain.xml><?xml version="1.0" encoding="utf-8"?>
<calcChain xmlns="http://schemas.openxmlformats.org/spreadsheetml/2006/main">
  <c r="AX313" i="5" l="1"/>
  <c r="AX312" i="5"/>
  <c r="AX311" i="5"/>
  <c r="AX310" i="5"/>
  <c r="AX309" i="5"/>
  <c r="AX308" i="5"/>
  <c r="AX307" i="5"/>
  <c r="AX306" i="5"/>
  <c r="AX305" i="5"/>
  <c r="AX304" i="5"/>
  <c r="AX303" i="5"/>
  <c r="AX302" i="5"/>
  <c r="AX301" i="5"/>
  <c r="AX300" i="5"/>
  <c r="AX299" i="5"/>
  <c r="AX298" i="5"/>
  <c r="AX297" i="5"/>
  <c r="AX296" i="5"/>
  <c r="AX295" i="5"/>
  <c r="AX294" i="5"/>
  <c r="AX293" i="5"/>
  <c r="AX292" i="5"/>
  <c r="AX291" i="5"/>
  <c r="AX290" i="5"/>
  <c r="AX289" i="5"/>
  <c r="AX288" i="5"/>
  <c r="AX287" i="5"/>
  <c r="AX286" i="5"/>
  <c r="AX285" i="5"/>
  <c r="AX284" i="5"/>
  <c r="AX283" i="5"/>
  <c r="AX282" i="5"/>
  <c r="AX281" i="5"/>
  <c r="AX280" i="5"/>
  <c r="AX279" i="5"/>
  <c r="AX278" i="5"/>
  <c r="AX277" i="5"/>
  <c r="AX276" i="5"/>
  <c r="AX275" i="5"/>
  <c r="AX274" i="5"/>
  <c r="AX273" i="5"/>
  <c r="AX272" i="5"/>
  <c r="AX271" i="5"/>
  <c r="AX270" i="5"/>
  <c r="AX269" i="5"/>
  <c r="AX268" i="5"/>
  <c r="AX267" i="5"/>
  <c r="AX266" i="5"/>
  <c r="AX265" i="5"/>
  <c r="AX264" i="5"/>
  <c r="AX263" i="5"/>
  <c r="AX262" i="5"/>
  <c r="AX261" i="5"/>
  <c r="AX260" i="5"/>
  <c r="AX259" i="5"/>
  <c r="AX258" i="5"/>
  <c r="AX257" i="5"/>
  <c r="AX256" i="5"/>
  <c r="AX255" i="5"/>
  <c r="AX254" i="5"/>
  <c r="AX253" i="5"/>
  <c r="AX252" i="5"/>
  <c r="AX251" i="5"/>
  <c r="AX250" i="5"/>
  <c r="AX249" i="5"/>
  <c r="AX248" i="5"/>
  <c r="AX247" i="5"/>
  <c r="AX246" i="5"/>
  <c r="AX245" i="5"/>
  <c r="AX244" i="5"/>
  <c r="AX243" i="5"/>
  <c r="AX242" i="5"/>
  <c r="AX241" i="5"/>
  <c r="AR313" i="5"/>
  <c r="AR312" i="5"/>
  <c r="AR311" i="5"/>
  <c r="AR310" i="5"/>
  <c r="AR309" i="5"/>
  <c r="AR308" i="5"/>
  <c r="AR307" i="5"/>
  <c r="AR306" i="5"/>
  <c r="AR305" i="5"/>
  <c r="AR304" i="5"/>
  <c r="AR303" i="5"/>
  <c r="AR302" i="5"/>
  <c r="AR301" i="5"/>
  <c r="AR300" i="5"/>
  <c r="AR299" i="5"/>
  <c r="AR298" i="5"/>
  <c r="AR297" i="5"/>
  <c r="AR296" i="5"/>
  <c r="AR295" i="5"/>
  <c r="AR294" i="5"/>
  <c r="AR293" i="5"/>
  <c r="AR292" i="5"/>
  <c r="AR291" i="5"/>
  <c r="AR290" i="5"/>
  <c r="AR289" i="5"/>
  <c r="AR288" i="5"/>
  <c r="AR287" i="5"/>
  <c r="AR286" i="5"/>
  <c r="AR285" i="5"/>
  <c r="AR284" i="5"/>
  <c r="AR283" i="5"/>
  <c r="AR282" i="5"/>
  <c r="AR281" i="5"/>
  <c r="AR280" i="5"/>
  <c r="AR279" i="5"/>
  <c r="AR278" i="5"/>
  <c r="AR277" i="5"/>
  <c r="AR276" i="5"/>
  <c r="AR275" i="5"/>
  <c r="AR274" i="5"/>
  <c r="AR273" i="5"/>
  <c r="AR272" i="5"/>
  <c r="AR271" i="5"/>
  <c r="AR270" i="5"/>
  <c r="AR269" i="5"/>
  <c r="AR268" i="5"/>
  <c r="AR267" i="5"/>
  <c r="AR266" i="5"/>
  <c r="AR265" i="5"/>
  <c r="AR264" i="5"/>
  <c r="AR263" i="5"/>
  <c r="AR262" i="5"/>
  <c r="AR261" i="5"/>
  <c r="AR260" i="5"/>
  <c r="AR259" i="5"/>
  <c r="AR258" i="5"/>
  <c r="AR257" i="5"/>
  <c r="AR256" i="5"/>
  <c r="AR255" i="5"/>
  <c r="AR254" i="5"/>
  <c r="AR253" i="5"/>
  <c r="AR252" i="5"/>
  <c r="AR251" i="5"/>
  <c r="AR250" i="5"/>
  <c r="AR249" i="5"/>
  <c r="AR248" i="5"/>
  <c r="AR247" i="5"/>
  <c r="AR246" i="5"/>
  <c r="AR245" i="5"/>
  <c r="AR244" i="5"/>
  <c r="AR243" i="5"/>
  <c r="AR242" i="5"/>
  <c r="AR241" i="5"/>
  <c r="AL313" i="5"/>
  <c r="AL312" i="5"/>
  <c r="AL311" i="5"/>
  <c r="AL310" i="5"/>
  <c r="AL309" i="5"/>
  <c r="AL308" i="5"/>
  <c r="AL307" i="5"/>
  <c r="AL306" i="5"/>
  <c r="AL305" i="5"/>
  <c r="AL304" i="5"/>
  <c r="AL303" i="5"/>
  <c r="AL302" i="5"/>
  <c r="AL301" i="5"/>
  <c r="AL300" i="5"/>
  <c r="AL299" i="5"/>
  <c r="AL298" i="5"/>
  <c r="AL297" i="5"/>
  <c r="AL296" i="5"/>
  <c r="AL295" i="5"/>
  <c r="AL294" i="5"/>
  <c r="AL293" i="5"/>
  <c r="AL292" i="5"/>
  <c r="AL291" i="5"/>
  <c r="AL290" i="5"/>
  <c r="AL289" i="5"/>
  <c r="AL288" i="5"/>
  <c r="AL287" i="5"/>
  <c r="AL286" i="5"/>
  <c r="AL285" i="5"/>
  <c r="AL284" i="5"/>
  <c r="AL283" i="5"/>
  <c r="AL282" i="5"/>
  <c r="AL281" i="5"/>
  <c r="AL280" i="5"/>
  <c r="AL279" i="5"/>
  <c r="AL278" i="5"/>
  <c r="AL277" i="5"/>
  <c r="AL276" i="5"/>
  <c r="AL275" i="5"/>
  <c r="AL274" i="5"/>
  <c r="AL273" i="5"/>
  <c r="AL272" i="5"/>
  <c r="AL271" i="5"/>
  <c r="AL270" i="5"/>
  <c r="AL269" i="5"/>
  <c r="AL268" i="5"/>
  <c r="AL267" i="5"/>
  <c r="AL266" i="5"/>
  <c r="AL265" i="5"/>
  <c r="AL264" i="5"/>
  <c r="AL263" i="5"/>
  <c r="AL262" i="5"/>
  <c r="AL261" i="5"/>
  <c r="AL260" i="5"/>
  <c r="AL259" i="5"/>
  <c r="AL258" i="5"/>
  <c r="AL257" i="5"/>
  <c r="AL256" i="5"/>
  <c r="AL255" i="5"/>
  <c r="AL254" i="5"/>
  <c r="AL253" i="5"/>
  <c r="AL252" i="5"/>
  <c r="AL251" i="5"/>
  <c r="AL250" i="5"/>
  <c r="AL249" i="5"/>
  <c r="AL248" i="5"/>
  <c r="AL247" i="5"/>
  <c r="AL246" i="5"/>
  <c r="AL245" i="5"/>
  <c r="AL244" i="5"/>
  <c r="AL243" i="5"/>
  <c r="AL242" i="5"/>
  <c r="AL241" i="5"/>
  <c r="AF313" i="5"/>
  <c r="AF312" i="5"/>
  <c r="AF311" i="5"/>
  <c r="AF310" i="5"/>
  <c r="AF309" i="5"/>
  <c r="AF308" i="5"/>
  <c r="AF307" i="5"/>
  <c r="AF306" i="5"/>
  <c r="AF305" i="5"/>
  <c r="AF304" i="5"/>
  <c r="AF303" i="5"/>
  <c r="AF302" i="5"/>
  <c r="AF301" i="5"/>
  <c r="AF300" i="5"/>
  <c r="AF299" i="5"/>
  <c r="AF298" i="5"/>
  <c r="AF297" i="5"/>
  <c r="AF296" i="5"/>
  <c r="AF295" i="5"/>
  <c r="AF294" i="5"/>
  <c r="AF293" i="5"/>
  <c r="AF292" i="5"/>
  <c r="AF291" i="5"/>
  <c r="AF290" i="5"/>
  <c r="AF289" i="5"/>
  <c r="AF288" i="5"/>
  <c r="AF287" i="5"/>
  <c r="AF286" i="5"/>
  <c r="AF285" i="5"/>
  <c r="AF284" i="5"/>
  <c r="AF283" i="5"/>
  <c r="AF282" i="5"/>
  <c r="AF281" i="5"/>
  <c r="AF280" i="5"/>
  <c r="AF279" i="5"/>
  <c r="AF278" i="5"/>
  <c r="AF277" i="5"/>
  <c r="AF276" i="5"/>
  <c r="AF275" i="5"/>
  <c r="AF274" i="5"/>
  <c r="AF273" i="5"/>
  <c r="AF272" i="5"/>
  <c r="AF271" i="5"/>
  <c r="AF270" i="5"/>
  <c r="AF269" i="5"/>
  <c r="AF268" i="5"/>
  <c r="AF267" i="5"/>
  <c r="AF266" i="5"/>
  <c r="AF265" i="5"/>
  <c r="AF264" i="5"/>
  <c r="AF263" i="5"/>
  <c r="AF262" i="5"/>
  <c r="AF261" i="5"/>
  <c r="AF260" i="5"/>
  <c r="AF259" i="5"/>
  <c r="AF258" i="5"/>
  <c r="AF257" i="5"/>
  <c r="AF256" i="5"/>
  <c r="AF255" i="5"/>
  <c r="AF254" i="5"/>
  <c r="AF253" i="5"/>
  <c r="AF252" i="5"/>
  <c r="AF251" i="5"/>
  <c r="AF250" i="5"/>
  <c r="AF249" i="5"/>
  <c r="AF248" i="5"/>
  <c r="AF247" i="5"/>
  <c r="AF246" i="5"/>
  <c r="AF245" i="5"/>
  <c r="AF244" i="5"/>
  <c r="AF243" i="5"/>
  <c r="AF242" i="5"/>
  <c r="AF241" i="5"/>
  <c r="Z313" i="5"/>
  <c r="Z312" i="5"/>
  <c r="Z311" i="5"/>
  <c r="Z310" i="5"/>
  <c r="Z309" i="5"/>
  <c r="Z308" i="5"/>
  <c r="Z307" i="5"/>
  <c r="Z306" i="5"/>
  <c r="Z305" i="5"/>
  <c r="Z304" i="5"/>
  <c r="Z303" i="5"/>
  <c r="Z302" i="5"/>
  <c r="Z301" i="5"/>
  <c r="Z300" i="5"/>
  <c r="Z299" i="5"/>
  <c r="Z298" i="5"/>
  <c r="Z297" i="5"/>
  <c r="Z296" i="5"/>
  <c r="Z295" i="5"/>
  <c r="Z294" i="5"/>
  <c r="Z293" i="5"/>
  <c r="Z292" i="5"/>
  <c r="Z291" i="5"/>
  <c r="Z290" i="5"/>
  <c r="Z289" i="5"/>
  <c r="Z288" i="5"/>
  <c r="Z287" i="5"/>
  <c r="Z286" i="5"/>
  <c r="Z285" i="5"/>
  <c r="Z284" i="5"/>
  <c r="Z283" i="5"/>
  <c r="Z282" i="5"/>
  <c r="Z281" i="5"/>
  <c r="Z280" i="5"/>
  <c r="Z279" i="5"/>
  <c r="Z278" i="5"/>
  <c r="Z277" i="5"/>
  <c r="Z276" i="5"/>
  <c r="Z275" i="5"/>
  <c r="Z274" i="5"/>
  <c r="Z273" i="5"/>
  <c r="Z272" i="5"/>
  <c r="Z271" i="5"/>
  <c r="Z270" i="5"/>
  <c r="Z269" i="5"/>
  <c r="Z268" i="5"/>
  <c r="Z267" i="5"/>
  <c r="Z266" i="5"/>
  <c r="Z265" i="5"/>
  <c r="Z264" i="5"/>
  <c r="Z263" i="5"/>
  <c r="Z262" i="5"/>
  <c r="Z261" i="5"/>
  <c r="Z260" i="5"/>
  <c r="Z259" i="5"/>
  <c r="Z258" i="5"/>
  <c r="Z257" i="5"/>
  <c r="Z256" i="5"/>
  <c r="Z255" i="5"/>
  <c r="Z254" i="5"/>
  <c r="Z253" i="5"/>
  <c r="Z252" i="5"/>
  <c r="Z251" i="5"/>
  <c r="Z250" i="5"/>
  <c r="Z249" i="5"/>
  <c r="Z248" i="5"/>
  <c r="Z247" i="5"/>
  <c r="Z246" i="5"/>
  <c r="Z245" i="5"/>
  <c r="Z244" i="5"/>
  <c r="Z243" i="5"/>
  <c r="Z242" i="5"/>
  <c r="Z241" i="5"/>
  <c r="T313" i="5"/>
  <c r="T312" i="5"/>
  <c r="T311" i="5"/>
  <c r="T310" i="5"/>
  <c r="T309" i="5"/>
  <c r="T308" i="5"/>
  <c r="T307" i="5"/>
  <c r="T306" i="5"/>
  <c r="T305" i="5"/>
  <c r="T304" i="5"/>
  <c r="T303" i="5"/>
  <c r="T302" i="5"/>
  <c r="T301" i="5"/>
  <c r="T300" i="5"/>
  <c r="T299" i="5"/>
  <c r="T298" i="5"/>
  <c r="T297" i="5"/>
  <c r="T296" i="5"/>
  <c r="T295" i="5"/>
  <c r="T294" i="5"/>
  <c r="T293" i="5"/>
  <c r="T292" i="5"/>
  <c r="T291" i="5"/>
  <c r="T290" i="5"/>
  <c r="T289" i="5"/>
  <c r="T288" i="5"/>
  <c r="T287" i="5"/>
  <c r="T286" i="5"/>
  <c r="T285" i="5"/>
  <c r="T284" i="5"/>
  <c r="T283" i="5"/>
  <c r="T282" i="5"/>
  <c r="T281" i="5"/>
  <c r="T280" i="5"/>
  <c r="T279" i="5"/>
  <c r="T278" i="5"/>
  <c r="T277" i="5"/>
  <c r="T276" i="5"/>
  <c r="T275" i="5"/>
  <c r="T274" i="5"/>
  <c r="T273" i="5"/>
  <c r="T272" i="5"/>
  <c r="T271" i="5"/>
  <c r="T270" i="5"/>
  <c r="T269" i="5"/>
  <c r="T268" i="5"/>
  <c r="T267" i="5"/>
  <c r="T266" i="5"/>
  <c r="T265" i="5"/>
  <c r="T264" i="5"/>
  <c r="T263" i="5"/>
  <c r="T262" i="5"/>
  <c r="T261" i="5"/>
  <c r="T260" i="5"/>
  <c r="T259" i="5"/>
  <c r="T258" i="5"/>
  <c r="T257" i="5"/>
  <c r="T256" i="5"/>
  <c r="T255" i="5"/>
  <c r="T254" i="5"/>
  <c r="T253" i="5"/>
  <c r="T252" i="5"/>
  <c r="T251" i="5"/>
  <c r="T250" i="5"/>
  <c r="T249" i="5"/>
  <c r="T248" i="5"/>
  <c r="T247" i="5"/>
  <c r="T246" i="5"/>
  <c r="T245" i="5"/>
  <c r="T244" i="5"/>
  <c r="T243" i="5"/>
  <c r="T242" i="5"/>
  <c r="T241" i="5"/>
  <c r="N313" i="5"/>
  <c r="N312" i="5"/>
  <c r="N311" i="5"/>
  <c r="N310" i="5"/>
  <c r="N309" i="5"/>
  <c r="N308" i="5"/>
  <c r="N307" i="5"/>
  <c r="N306" i="5"/>
  <c r="N305" i="5"/>
  <c r="N304" i="5"/>
  <c r="N303" i="5"/>
  <c r="N302" i="5"/>
  <c r="N301" i="5"/>
  <c r="N300" i="5"/>
  <c r="N299" i="5"/>
  <c r="N298" i="5"/>
  <c r="N297" i="5"/>
  <c r="N296" i="5"/>
  <c r="N295" i="5"/>
  <c r="N294" i="5"/>
  <c r="N293" i="5"/>
  <c r="N292" i="5"/>
  <c r="N291" i="5"/>
  <c r="N290" i="5"/>
  <c r="N289" i="5"/>
  <c r="N288" i="5"/>
  <c r="N287" i="5"/>
  <c r="N286" i="5"/>
  <c r="N285" i="5"/>
  <c r="N284" i="5"/>
  <c r="N283" i="5"/>
  <c r="N282" i="5"/>
  <c r="N281" i="5"/>
  <c r="N280" i="5"/>
  <c r="N279" i="5"/>
  <c r="N278" i="5"/>
  <c r="N277" i="5"/>
  <c r="N276" i="5"/>
  <c r="N275" i="5"/>
  <c r="N274" i="5"/>
  <c r="N273" i="5"/>
  <c r="N272" i="5"/>
  <c r="N271" i="5"/>
  <c r="N270" i="5"/>
  <c r="N269" i="5"/>
  <c r="N268" i="5"/>
  <c r="N267" i="5"/>
  <c r="N266" i="5"/>
  <c r="N265" i="5"/>
  <c r="N264" i="5"/>
  <c r="N263" i="5"/>
  <c r="N262" i="5"/>
  <c r="N261" i="5"/>
  <c r="N260" i="5"/>
  <c r="N259" i="5"/>
  <c r="N258" i="5"/>
  <c r="N257" i="5"/>
  <c r="N256" i="5"/>
  <c r="N255" i="5"/>
  <c r="N254" i="5"/>
  <c r="N253" i="5"/>
  <c r="N252" i="5"/>
  <c r="N251" i="5"/>
  <c r="N250" i="5"/>
  <c r="N249" i="5"/>
  <c r="N248" i="5"/>
  <c r="N247" i="5"/>
  <c r="N246" i="5"/>
  <c r="N245" i="5"/>
  <c r="N244" i="5"/>
  <c r="N243" i="5"/>
  <c r="N242" i="5"/>
  <c r="N241" i="5"/>
  <c r="H313" i="5"/>
  <c r="H312" i="5"/>
  <c r="H311" i="5"/>
  <c r="H310" i="5"/>
  <c r="H309" i="5"/>
  <c r="H308" i="5"/>
  <c r="H307" i="5"/>
  <c r="H306" i="5"/>
  <c r="H305" i="5"/>
  <c r="H304" i="5"/>
  <c r="H303" i="5"/>
  <c r="H302" i="5"/>
  <c r="H301" i="5"/>
  <c r="H300" i="5"/>
  <c r="H299" i="5"/>
  <c r="H298" i="5"/>
  <c r="H297" i="5"/>
  <c r="H296" i="5"/>
  <c r="H295" i="5"/>
  <c r="H294" i="5"/>
  <c r="H293" i="5"/>
  <c r="H292" i="5"/>
  <c r="H291" i="5"/>
  <c r="H290" i="5"/>
  <c r="H289" i="5"/>
  <c r="H288" i="5"/>
  <c r="H287" i="5"/>
  <c r="H286" i="5"/>
  <c r="H285" i="5"/>
  <c r="H284" i="5"/>
  <c r="H283" i="5"/>
  <c r="H282" i="5"/>
  <c r="H281" i="5"/>
  <c r="H280" i="5"/>
  <c r="H279" i="5"/>
  <c r="H278" i="5"/>
  <c r="H277" i="5"/>
  <c r="H276" i="5"/>
  <c r="H275" i="5"/>
  <c r="H274" i="5"/>
  <c r="H273" i="5"/>
  <c r="H272" i="5"/>
  <c r="H271" i="5"/>
  <c r="H270" i="5"/>
  <c r="H269" i="5"/>
  <c r="H268" i="5"/>
  <c r="H267" i="5"/>
  <c r="H266" i="5"/>
  <c r="H265" i="5"/>
  <c r="H264" i="5"/>
  <c r="H263" i="5"/>
  <c r="H262" i="5"/>
  <c r="H261" i="5"/>
  <c r="H260" i="5"/>
  <c r="H259" i="5"/>
  <c r="H258" i="5"/>
  <c r="H257" i="5"/>
  <c r="H256" i="5"/>
  <c r="H255" i="5"/>
  <c r="H254" i="5"/>
  <c r="H253" i="5"/>
  <c r="H252" i="5"/>
  <c r="H251" i="5"/>
  <c r="H250" i="5"/>
  <c r="H249" i="5"/>
  <c r="H248" i="5"/>
  <c r="H247" i="5"/>
  <c r="H246" i="5"/>
  <c r="H245" i="5"/>
  <c r="H244" i="5"/>
  <c r="H243" i="5"/>
  <c r="H242" i="5"/>
  <c r="H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241" i="5"/>
  <c r="AX235" i="5"/>
  <c r="AX234" i="5"/>
  <c r="AX233" i="5"/>
  <c r="AX232" i="5"/>
  <c r="AX231" i="5"/>
  <c r="AX230" i="5"/>
  <c r="AX229" i="5"/>
  <c r="AX228" i="5"/>
  <c r="AX227" i="5"/>
  <c r="AX226" i="5"/>
  <c r="AX225" i="5"/>
  <c r="AX224" i="5"/>
  <c r="AX223" i="5"/>
  <c r="AX222" i="5"/>
  <c r="AX221" i="5"/>
  <c r="AX220" i="5"/>
  <c r="AX219" i="5"/>
  <c r="AX218" i="5"/>
  <c r="AX217" i="5"/>
  <c r="AX216" i="5"/>
  <c r="AX215" i="5"/>
  <c r="AX214" i="5"/>
  <c r="AX213" i="5"/>
  <c r="AX212" i="5"/>
  <c r="AX211" i="5"/>
  <c r="AX210" i="5"/>
  <c r="AX209" i="5"/>
  <c r="AX208" i="5"/>
  <c r="AX207" i="5"/>
  <c r="AX206" i="5"/>
  <c r="AX205" i="5"/>
  <c r="AX204" i="5"/>
  <c r="AX203" i="5"/>
  <c r="AX202" i="5"/>
  <c r="AX201" i="5"/>
  <c r="AX200" i="5"/>
  <c r="AX199" i="5"/>
  <c r="AX198" i="5"/>
  <c r="AX197" i="5"/>
  <c r="AX196" i="5"/>
  <c r="AX195" i="5"/>
  <c r="AX194" i="5"/>
  <c r="AX193" i="5"/>
  <c r="AX192" i="5"/>
  <c r="AX191" i="5"/>
  <c r="AX190" i="5"/>
  <c r="AX189" i="5"/>
  <c r="AX188" i="5"/>
  <c r="AX187" i="5"/>
  <c r="AX186" i="5"/>
  <c r="AX185" i="5"/>
  <c r="AX184" i="5"/>
  <c r="AX183" i="5"/>
  <c r="AX182" i="5"/>
  <c r="AX181" i="5"/>
  <c r="AX180" i="5"/>
  <c r="AX179" i="5"/>
  <c r="AX178" i="5"/>
  <c r="AX177" i="5"/>
  <c r="AX176" i="5"/>
  <c r="AX175" i="5"/>
  <c r="AX174" i="5"/>
  <c r="AX173" i="5"/>
  <c r="AX172" i="5"/>
  <c r="AX171" i="5"/>
  <c r="AX170" i="5"/>
  <c r="AX169" i="5"/>
  <c r="AX168" i="5"/>
  <c r="AX167" i="5"/>
  <c r="AX166" i="5"/>
  <c r="AX165" i="5"/>
  <c r="AX164" i="5"/>
  <c r="AX163" i="5"/>
  <c r="AR235" i="5"/>
  <c r="AR234" i="5"/>
  <c r="AR233" i="5"/>
  <c r="AR232" i="5"/>
  <c r="AR231" i="5"/>
  <c r="AR230" i="5"/>
  <c r="AR229" i="5"/>
  <c r="AR228" i="5"/>
  <c r="AR227" i="5"/>
  <c r="AR226" i="5"/>
  <c r="AR225" i="5"/>
  <c r="AR224" i="5"/>
  <c r="AR223" i="5"/>
  <c r="AR222" i="5"/>
  <c r="AR221" i="5"/>
  <c r="AR220" i="5"/>
  <c r="AR219" i="5"/>
  <c r="AR218" i="5"/>
  <c r="AR217" i="5"/>
  <c r="AR216" i="5"/>
  <c r="AR215" i="5"/>
  <c r="AR214" i="5"/>
  <c r="AR213" i="5"/>
  <c r="AR212" i="5"/>
  <c r="AR211" i="5"/>
  <c r="AR210" i="5"/>
  <c r="AR209" i="5"/>
  <c r="AR208" i="5"/>
  <c r="AR207" i="5"/>
  <c r="AR206" i="5"/>
  <c r="AR205" i="5"/>
  <c r="AR204" i="5"/>
  <c r="AR203" i="5"/>
  <c r="AR202" i="5"/>
  <c r="AR201" i="5"/>
  <c r="AR200" i="5"/>
  <c r="AR199" i="5"/>
  <c r="AR198" i="5"/>
  <c r="AR197" i="5"/>
  <c r="AR196" i="5"/>
  <c r="AR195" i="5"/>
  <c r="AR194" i="5"/>
  <c r="AR193" i="5"/>
  <c r="AR192" i="5"/>
  <c r="AR191" i="5"/>
  <c r="AR190" i="5"/>
  <c r="AR189" i="5"/>
  <c r="AR188" i="5"/>
  <c r="AR187" i="5"/>
  <c r="AR186" i="5"/>
  <c r="AR185" i="5"/>
  <c r="AR184" i="5"/>
  <c r="AR183" i="5"/>
  <c r="AR182" i="5"/>
  <c r="AR181" i="5"/>
  <c r="AR180" i="5"/>
  <c r="AR179" i="5"/>
  <c r="AR178" i="5"/>
  <c r="AR177" i="5"/>
  <c r="AR176" i="5"/>
  <c r="AR175" i="5"/>
  <c r="AR174" i="5"/>
  <c r="AR173" i="5"/>
  <c r="AR172" i="5"/>
  <c r="AR171" i="5"/>
  <c r="AR170" i="5"/>
  <c r="AR169" i="5"/>
  <c r="AR168" i="5"/>
  <c r="AR167" i="5"/>
  <c r="AR166" i="5"/>
  <c r="AR165" i="5"/>
  <c r="AR164" i="5"/>
  <c r="AR163" i="5"/>
  <c r="AL235" i="5"/>
  <c r="AL234" i="5"/>
  <c r="AL233" i="5"/>
  <c r="AL232" i="5"/>
  <c r="AL231" i="5"/>
  <c r="AL230" i="5"/>
  <c r="AL229" i="5"/>
  <c r="AL228" i="5"/>
  <c r="AL227" i="5"/>
  <c r="AL226" i="5"/>
  <c r="AL225" i="5"/>
  <c r="AL224" i="5"/>
  <c r="AL223" i="5"/>
  <c r="AL222" i="5"/>
  <c r="AL221" i="5"/>
  <c r="AL220" i="5"/>
  <c r="AL219" i="5"/>
  <c r="AL218" i="5"/>
  <c r="AL217" i="5"/>
  <c r="AL216" i="5"/>
  <c r="AL215" i="5"/>
  <c r="AL214" i="5"/>
  <c r="AL213" i="5"/>
  <c r="AL212" i="5"/>
  <c r="AL211" i="5"/>
  <c r="AL210" i="5"/>
  <c r="AL209" i="5"/>
  <c r="AL208" i="5"/>
  <c r="AL207" i="5"/>
  <c r="AL206" i="5"/>
  <c r="AL205" i="5"/>
  <c r="AL204" i="5"/>
  <c r="AL203" i="5"/>
  <c r="AL202" i="5"/>
  <c r="AL201" i="5"/>
  <c r="AL200" i="5"/>
  <c r="AL199" i="5"/>
  <c r="AL198" i="5"/>
  <c r="AL197" i="5"/>
  <c r="AL196" i="5"/>
  <c r="AL195" i="5"/>
  <c r="AL194" i="5"/>
  <c r="AL193" i="5"/>
  <c r="AL192" i="5"/>
  <c r="AL191" i="5"/>
  <c r="AL190" i="5"/>
  <c r="AL189" i="5"/>
  <c r="AL188" i="5"/>
  <c r="AL187" i="5"/>
  <c r="AL186" i="5"/>
  <c r="AL185" i="5"/>
  <c r="AL184" i="5"/>
  <c r="AL183" i="5"/>
  <c r="AL182" i="5"/>
  <c r="AL181" i="5"/>
  <c r="AL180" i="5"/>
  <c r="AL179" i="5"/>
  <c r="AL178" i="5"/>
  <c r="AL177" i="5"/>
  <c r="AL176" i="5"/>
  <c r="AL175" i="5"/>
  <c r="AL174" i="5"/>
  <c r="AL173" i="5"/>
  <c r="AL172" i="5"/>
  <c r="AL171" i="5"/>
  <c r="AL170" i="5"/>
  <c r="AL169" i="5"/>
  <c r="AL168" i="5"/>
  <c r="AL167" i="5"/>
  <c r="AL166" i="5"/>
  <c r="AL165" i="5"/>
  <c r="AL164" i="5"/>
  <c r="AL163" i="5"/>
  <c r="AF235" i="5"/>
  <c r="AF234" i="5"/>
  <c r="AF233" i="5"/>
  <c r="AF232" i="5"/>
  <c r="AF231" i="5"/>
  <c r="AF230" i="5"/>
  <c r="AF229" i="5"/>
  <c r="AF228" i="5"/>
  <c r="AF227" i="5"/>
  <c r="AF226" i="5"/>
  <c r="AF225" i="5"/>
  <c r="AF224" i="5"/>
  <c r="AF223" i="5"/>
  <c r="AF222" i="5"/>
  <c r="AF221" i="5"/>
  <c r="AF220" i="5"/>
  <c r="AF219" i="5"/>
  <c r="AF218" i="5"/>
  <c r="AF217" i="5"/>
  <c r="AF216" i="5"/>
  <c r="AF215" i="5"/>
  <c r="AF214" i="5"/>
  <c r="AF213" i="5"/>
  <c r="AF212" i="5"/>
  <c r="AF211" i="5"/>
  <c r="AF210" i="5"/>
  <c r="AF209" i="5"/>
  <c r="AF208" i="5"/>
  <c r="AF207" i="5"/>
  <c r="AF206" i="5"/>
  <c r="AF205" i="5"/>
  <c r="AF204" i="5"/>
  <c r="AF203" i="5"/>
  <c r="AF202" i="5"/>
  <c r="AF201" i="5"/>
  <c r="AF200" i="5"/>
  <c r="AF199" i="5"/>
  <c r="AF198" i="5"/>
  <c r="AF197" i="5"/>
  <c r="AF196" i="5"/>
  <c r="AF195" i="5"/>
  <c r="AF194" i="5"/>
  <c r="AF193" i="5"/>
  <c r="AF192" i="5"/>
  <c r="AF191" i="5"/>
  <c r="AF190" i="5"/>
  <c r="AF189" i="5"/>
  <c r="AF188" i="5"/>
  <c r="AF187" i="5"/>
  <c r="AF186" i="5"/>
  <c r="AF185" i="5"/>
  <c r="AF184" i="5"/>
  <c r="AF183" i="5"/>
  <c r="AF182" i="5"/>
  <c r="AF181" i="5"/>
  <c r="AF180" i="5"/>
  <c r="AF179" i="5"/>
  <c r="AF178" i="5"/>
  <c r="AF177" i="5"/>
  <c r="AF176" i="5"/>
  <c r="AF175" i="5"/>
  <c r="AF174" i="5"/>
  <c r="AF173" i="5"/>
  <c r="AF172" i="5"/>
  <c r="AF171" i="5"/>
  <c r="AF170" i="5"/>
  <c r="AF169" i="5"/>
  <c r="AF168" i="5"/>
  <c r="AF167" i="5"/>
  <c r="AF166" i="5"/>
  <c r="AF165" i="5"/>
  <c r="AF164" i="5"/>
  <c r="AF163" i="5"/>
  <c r="Z235" i="5"/>
  <c r="Z234" i="5"/>
  <c r="Z233" i="5"/>
  <c r="Z232" i="5"/>
  <c r="Z231" i="5"/>
  <c r="Z230" i="5"/>
  <c r="Z229" i="5"/>
  <c r="Z228" i="5"/>
  <c r="Z227" i="5"/>
  <c r="Z226" i="5"/>
  <c r="Z225" i="5"/>
  <c r="Z224" i="5"/>
  <c r="Z223" i="5"/>
  <c r="Z222" i="5"/>
  <c r="Z221" i="5"/>
  <c r="Z220" i="5"/>
  <c r="Z219" i="5"/>
  <c r="Z218" i="5"/>
  <c r="Z217" i="5"/>
  <c r="Z216" i="5"/>
  <c r="Z215" i="5"/>
  <c r="Z214" i="5"/>
  <c r="Z213" i="5"/>
  <c r="Z212" i="5"/>
  <c r="Z211" i="5"/>
  <c r="Z210" i="5"/>
  <c r="Z209" i="5"/>
  <c r="Z208" i="5"/>
  <c r="Z207" i="5"/>
  <c r="Z206" i="5"/>
  <c r="Z205" i="5"/>
  <c r="Z204" i="5"/>
  <c r="Z203" i="5"/>
  <c r="Z202" i="5"/>
  <c r="Z201" i="5"/>
  <c r="Z200" i="5"/>
  <c r="Z199" i="5"/>
  <c r="Z198" i="5"/>
  <c r="Z197" i="5"/>
  <c r="Z196" i="5"/>
  <c r="Z195" i="5"/>
  <c r="Z194" i="5"/>
  <c r="Z193" i="5"/>
  <c r="Z192" i="5"/>
  <c r="Z191" i="5"/>
  <c r="Z190" i="5"/>
  <c r="Z189" i="5"/>
  <c r="Z188" i="5"/>
  <c r="Z187" i="5"/>
  <c r="Z186" i="5"/>
  <c r="Z185" i="5"/>
  <c r="Z184" i="5"/>
  <c r="Z183" i="5"/>
  <c r="Z182" i="5"/>
  <c r="Z181" i="5"/>
  <c r="Z180" i="5"/>
  <c r="Z179" i="5"/>
  <c r="Z178" i="5"/>
  <c r="Z177" i="5"/>
  <c r="Z176" i="5"/>
  <c r="Z175" i="5"/>
  <c r="Z174" i="5"/>
  <c r="Z173" i="5"/>
  <c r="Z172" i="5"/>
  <c r="Z171" i="5"/>
  <c r="Z170" i="5"/>
  <c r="Z169" i="5"/>
  <c r="Z168" i="5"/>
  <c r="Z167" i="5"/>
  <c r="Z166" i="5"/>
  <c r="Z165" i="5"/>
  <c r="Z164" i="5"/>
  <c r="Z163" i="5"/>
  <c r="T235" i="5"/>
  <c r="T234" i="5"/>
  <c r="T233" i="5"/>
  <c r="T232" i="5"/>
  <c r="T231" i="5"/>
  <c r="T230" i="5"/>
  <c r="T229" i="5"/>
  <c r="T228" i="5"/>
  <c r="T227" i="5"/>
  <c r="T226" i="5"/>
  <c r="T225" i="5"/>
  <c r="T224" i="5"/>
  <c r="T223" i="5"/>
  <c r="T222" i="5"/>
  <c r="T221" i="5"/>
  <c r="T220" i="5"/>
  <c r="T219" i="5"/>
  <c r="T218" i="5"/>
  <c r="T217" i="5"/>
  <c r="T216" i="5"/>
  <c r="T215" i="5"/>
  <c r="T214" i="5"/>
  <c r="T213" i="5"/>
  <c r="T212" i="5"/>
  <c r="T211" i="5"/>
  <c r="T210" i="5"/>
  <c r="T209" i="5"/>
  <c r="T208" i="5"/>
  <c r="T207" i="5"/>
  <c r="T206" i="5"/>
  <c r="T205" i="5"/>
  <c r="T204" i="5"/>
  <c r="T203" i="5"/>
  <c r="T202" i="5"/>
  <c r="T201" i="5"/>
  <c r="T200" i="5"/>
  <c r="T199" i="5"/>
  <c r="T198" i="5"/>
  <c r="T197" i="5"/>
  <c r="T196" i="5"/>
  <c r="T195" i="5"/>
  <c r="T194" i="5"/>
  <c r="T193" i="5"/>
  <c r="T192" i="5"/>
  <c r="T191" i="5"/>
  <c r="T190" i="5"/>
  <c r="T189" i="5"/>
  <c r="T188" i="5"/>
  <c r="T187" i="5"/>
  <c r="T186" i="5"/>
  <c r="T185" i="5"/>
  <c r="T184" i="5"/>
  <c r="T183" i="5"/>
  <c r="T182" i="5"/>
  <c r="T181" i="5"/>
  <c r="T180" i="5"/>
  <c r="T179" i="5"/>
  <c r="T178" i="5"/>
  <c r="T177" i="5"/>
  <c r="T176" i="5"/>
  <c r="T175" i="5"/>
  <c r="T174" i="5"/>
  <c r="T173" i="5"/>
  <c r="T172" i="5"/>
  <c r="T171" i="5"/>
  <c r="T170" i="5"/>
  <c r="T169" i="5"/>
  <c r="T168" i="5"/>
  <c r="T167" i="5"/>
  <c r="T166" i="5"/>
  <c r="T165" i="5"/>
  <c r="T164" i="5"/>
  <c r="T163" i="5"/>
  <c r="N235" i="5"/>
  <c r="N234" i="5"/>
  <c r="N233" i="5"/>
  <c r="N232" i="5"/>
  <c r="N231" i="5"/>
  <c r="N230" i="5"/>
  <c r="N229" i="5"/>
  <c r="N228" i="5"/>
  <c r="N227" i="5"/>
  <c r="N226" i="5"/>
  <c r="N225" i="5"/>
  <c r="N224" i="5"/>
  <c r="N223" i="5"/>
  <c r="N222" i="5"/>
  <c r="N221" i="5"/>
  <c r="N220" i="5"/>
  <c r="N219" i="5"/>
  <c r="N218" i="5"/>
  <c r="N217" i="5"/>
  <c r="N216" i="5"/>
  <c r="N215" i="5"/>
  <c r="N214" i="5"/>
  <c r="N213" i="5"/>
  <c r="N212" i="5"/>
  <c r="N211" i="5"/>
  <c r="N210" i="5"/>
  <c r="N209" i="5"/>
  <c r="N208" i="5"/>
  <c r="N207" i="5"/>
  <c r="N206" i="5"/>
  <c r="N205" i="5"/>
  <c r="N204" i="5"/>
  <c r="N203" i="5"/>
  <c r="N202" i="5"/>
  <c r="N201" i="5"/>
  <c r="N200" i="5"/>
  <c r="N199" i="5"/>
  <c r="N198" i="5"/>
  <c r="N197" i="5"/>
  <c r="N196" i="5"/>
  <c r="N195" i="5"/>
  <c r="N194" i="5"/>
  <c r="N193" i="5"/>
  <c r="N192" i="5"/>
  <c r="N191" i="5"/>
  <c r="N190" i="5"/>
  <c r="N189" i="5"/>
  <c r="N188" i="5"/>
  <c r="N187" i="5"/>
  <c r="N186" i="5"/>
  <c r="N185" i="5"/>
  <c r="N184" i="5"/>
  <c r="N183" i="5"/>
  <c r="N182" i="5"/>
  <c r="N181" i="5"/>
  <c r="N180" i="5"/>
  <c r="N179" i="5"/>
  <c r="N178" i="5"/>
  <c r="N177" i="5"/>
  <c r="N176" i="5"/>
  <c r="N175" i="5"/>
  <c r="N174" i="5"/>
  <c r="N173" i="5"/>
  <c r="N172" i="5"/>
  <c r="N171" i="5"/>
  <c r="N170" i="5"/>
  <c r="N169" i="5"/>
  <c r="N168" i="5"/>
  <c r="N167" i="5"/>
  <c r="N166" i="5"/>
  <c r="N165" i="5"/>
  <c r="N164" i="5"/>
  <c r="N163" i="5"/>
  <c r="H235" i="5"/>
  <c r="H234" i="5"/>
  <c r="H233" i="5"/>
  <c r="H232" i="5"/>
  <c r="H231" i="5"/>
  <c r="H230" i="5"/>
  <c r="H229" i="5"/>
  <c r="H228" i="5"/>
  <c r="H227" i="5"/>
  <c r="H226" i="5"/>
  <c r="H225" i="5"/>
  <c r="H224" i="5"/>
  <c r="H223" i="5"/>
  <c r="H222" i="5"/>
  <c r="H221" i="5"/>
  <c r="H220" i="5"/>
  <c r="H219" i="5"/>
  <c r="H218" i="5"/>
  <c r="H217" i="5"/>
  <c r="H216" i="5"/>
  <c r="H215" i="5"/>
  <c r="H214" i="5"/>
  <c r="H213" i="5"/>
  <c r="H212" i="5"/>
  <c r="H211" i="5"/>
  <c r="H210" i="5"/>
  <c r="H209" i="5"/>
  <c r="H208" i="5"/>
  <c r="H207" i="5"/>
  <c r="H206" i="5"/>
  <c r="H205" i="5"/>
  <c r="H204" i="5"/>
  <c r="H203" i="5"/>
  <c r="H202" i="5"/>
  <c r="H201" i="5"/>
  <c r="H200" i="5"/>
  <c r="H199" i="5"/>
  <c r="H198" i="5"/>
  <c r="H197" i="5"/>
  <c r="H196" i="5"/>
  <c r="H195" i="5"/>
  <c r="H194" i="5"/>
  <c r="H193" i="5"/>
  <c r="H192" i="5"/>
  <c r="H191" i="5"/>
  <c r="H190" i="5"/>
  <c r="H189" i="5"/>
  <c r="H188" i="5"/>
  <c r="H187" i="5"/>
  <c r="H186" i="5"/>
  <c r="H185" i="5"/>
  <c r="H184" i="5"/>
  <c r="H183" i="5"/>
  <c r="H182" i="5"/>
  <c r="H181" i="5"/>
  <c r="H180" i="5"/>
  <c r="H179" i="5"/>
  <c r="H178" i="5"/>
  <c r="H177" i="5"/>
  <c r="H176" i="5"/>
  <c r="H175" i="5"/>
  <c r="H174" i="5"/>
  <c r="H173" i="5"/>
  <c r="H172" i="5"/>
  <c r="H171" i="5"/>
  <c r="H170" i="5"/>
  <c r="H169" i="5"/>
  <c r="H168" i="5"/>
  <c r="H167" i="5"/>
  <c r="H166" i="5"/>
  <c r="H165" i="5"/>
  <c r="H164" i="5"/>
  <c r="H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163" i="5"/>
  <c r="AX157" i="5"/>
  <c r="AX156" i="5"/>
  <c r="AX155" i="5"/>
  <c r="AX154" i="5"/>
  <c r="AX153" i="5"/>
  <c r="AX152" i="5"/>
  <c r="AX151" i="5"/>
  <c r="AX150" i="5"/>
  <c r="AX149" i="5"/>
  <c r="AX148" i="5"/>
  <c r="AX147" i="5"/>
  <c r="AX146" i="5"/>
  <c r="AX145" i="5"/>
  <c r="AX144" i="5"/>
  <c r="AX143" i="5"/>
  <c r="AX142" i="5"/>
  <c r="AX141" i="5"/>
  <c r="AX140" i="5"/>
  <c r="AX139" i="5"/>
  <c r="AX138" i="5"/>
  <c r="AX137" i="5"/>
  <c r="AX136" i="5"/>
  <c r="AX135" i="5"/>
  <c r="AX134" i="5"/>
  <c r="AX133" i="5"/>
  <c r="AX132" i="5"/>
  <c r="AX131" i="5"/>
  <c r="AX130" i="5"/>
  <c r="AX129" i="5"/>
  <c r="AX128" i="5"/>
  <c r="AX127" i="5"/>
  <c r="AX126" i="5"/>
  <c r="AX125" i="5"/>
  <c r="AX124" i="5"/>
  <c r="AX123" i="5"/>
  <c r="AX122" i="5"/>
  <c r="AX121" i="5"/>
  <c r="AX120" i="5"/>
  <c r="AX119" i="5"/>
  <c r="AX118" i="5"/>
  <c r="AX117" i="5"/>
  <c r="AX116" i="5"/>
  <c r="AX115" i="5"/>
  <c r="AX114" i="5"/>
  <c r="AX113" i="5"/>
  <c r="AX112" i="5"/>
  <c r="AX111" i="5"/>
  <c r="AX110" i="5"/>
  <c r="AX109" i="5"/>
  <c r="AX108" i="5"/>
  <c r="AX107" i="5"/>
  <c r="AX106" i="5"/>
  <c r="AX105" i="5"/>
  <c r="AX104" i="5"/>
  <c r="AX103" i="5"/>
  <c r="AX102" i="5"/>
  <c r="AX101" i="5"/>
  <c r="AX100" i="5"/>
  <c r="AX99" i="5"/>
  <c r="AX98" i="5"/>
  <c r="AX97" i="5"/>
  <c r="AX96" i="5"/>
  <c r="AX95" i="5"/>
  <c r="AX94" i="5"/>
  <c r="AX93" i="5"/>
  <c r="AX92" i="5"/>
  <c r="AX91" i="5"/>
  <c r="AX90" i="5"/>
  <c r="AX89" i="5"/>
  <c r="AX88" i="5"/>
  <c r="AX87" i="5"/>
  <c r="AX86" i="5"/>
  <c r="AX85" i="5"/>
  <c r="AR157" i="5"/>
  <c r="AR156" i="5"/>
  <c r="AR155" i="5"/>
  <c r="AR154" i="5"/>
  <c r="AR153" i="5"/>
  <c r="AR152" i="5"/>
  <c r="AR151" i="5"/>
  <c r="AR150" i="5"/>
  <c r="AR149" i="5"/>
  <c r="AR148" i="5"/>
  <c r="AR147" i="5"/>
  <c r="AR146" i="5"/>
  <c r="AR145" i="5"/>
  <c r="AR144" i="5"/>
  <c r="AR143" i="5"/>
  <c r="AR142" i="5"/>
  <c r="AR141" i="5"/>
  <c r="AR140" i="5"/>
  <c r="AR139" i="5"/>
  <c r="AR138" i="5"/>
  <c r="AR137" i="5"/>
  <c r="AR136" i="5"/>
  <c r="AR135" i="5"/>
  <c r="AR134" i="5"/>
  <c r="AR133" i="5"/>
  <c r="AR132" i="5"/>
  <c r="AR131" i="5"/>
  <c r="AR130" i="5"/>
  <c r="AR129" i="5"/>
  <c r="AR128" i="5"/>
  <c r="AR127" i="5"/>
  <c r="AR126" i="5"/>
  <c r="AR125" i="5"/>
  <c r="AR124" i="5"/>
  <c r="AR123" i="5"/>
  <c r="AR122" i="5"/>
  <c r="AR121" i="5"/>
  <c r="AR120" i="5"/>
  <c r="AR119" i="5"/>
  <c r="AR118" i="5"/>
  <c r="AR117" i="5"/>
  <c r="AR116" i="5"/>
  <c r="AR115" i="5"/>
  <c r="AR114" i="5"/>
  <c r="AR113" i="5"/>
  <c r="AR112" i="5"/>
  <c r="AR111" i="5"/>
  <c r="AR110" i="5"/>
  <c r="AR109" i="5"/>
  <c r="AR108" i="5"/>
  <c r="AR107" i="5"/>
  <c r="AR106" i="5"/>
  <c r="AR105" i="5"/>
  <c r="AR104" i="5"/>
  <c r="AR103" i="5"/>
  <c r="AR102" i="5"/>
  <c r="AR101" i="5"/>
  <c r="AR100" i="5"/>
  <c r="AR99" i="5"/>
  <c r="AR98" i="5"/>
  <c r="AR97" i="5"/>
  <c r="AR96" i="5"/>
  <c r="AR95" i="5"/>
  <c r="AR94" i="5"/>
  <c r="AR93" i="5"/>
  <c r="AR92" i="5"/>
  <c r="AR91" i="5"/>
  <c r="AR90" i="5"/>
  <c r="AR89" i="5"/>
  <c r="AR88" i="5"/>
  <c r="AR87" i="5"/>
  <c r="AR86" i="5"/>
  <c r="AR85" i="5"/>
  <c r="AL157" i="5"/>
  <c r="AL156" i="5"/>
  <c r="AL155" i="5"/>
  <c r="AL154" i="5"/>
  <c r="AL153" i="5"/>
  <c r="AL152" i="5"/>
  <c r="AL151" i="5"/>
  <c r="AL150" i="5"/>
  <c r="AL149" i="5"/>
  <c r="AL148" i="5"/>
  <c r="AL147" i="5"/>
  <c r="AL146" i="5"/>
  <c r="AL145" i="5"/>
  <c r="AL144" i="5"/>
  <c r="AL143" i="5"/>
  <c r="AL142" i="5"/>
  <c r="AL141" i="5"/>
  <c r="AL140" i="5"/>
  <c r="AL139" i="5"/>
  <c r="AL138" i="5"/>
  <c r="AL137" i="5"/>
  <c r="AL136" i="5"/>
  <c r="AL135" i="5"/>
  <c r="AL134" i="5"/>
  <c r="AL133" i="5"/>
  <c r="AL132" i="5"/>
  <c r="AL131" i="5"/>
  <c r="AL130" i="5"/>
  <c r="AL129" i="5"/>
  <c r="AL128" i="5"/>
  <c r="AL127" i="5"/>
  <c r="AL126" i="5"/>
  <c r="AL125" i="5"/>
  <c r="AL124" i="5"/>
  <c r="AL123" i="5"/>
  <c r="AL122" i="5"/>
  <c r="AL121" i="5"/>
  <c r="AL120" i="5"/>
  <c r="AL119" i="5"/>
  <c r="AL118" i="5"/>
  <c r="AL117" i="5"/>
  <c r="AL116" i="5"/>
  <c r="AL115" i="5"/>
  <c r="AL114" i="5"/>
  <c r="AL113" i="5"/>
  <c r="AL112" i="5"/>
  <c r="AL111" i="5"/>
  <c r="AL110" i="5"/>
  <c r="AL109" i="5"/>
  <c r="AL108" i="5"/>
  <c r="AL107" i="5"/>
  <c r="AL106" i="5"/>
  <c r="AL105" i="5"/>
  <c r="AL104" i="5"/>
  <c r="AL103" i="5"/>
  <c r="AL102" i="5"/>
  <c r="AL101" i="5"/>
  <c r="AL100" i="5"/>
  <c r="AL99" i="5"/>
  <c r="AL98" i="5"/>
  <c r="AL97" i="5"/>
  <c r="AL96" i="5"/>
  <c r="AL95" i="5"/>
  <c r="AL94" i="5"/>
  <c r="AL93" i="5"/>
  <c r="AL92" i="5"/>
  <c r="AL91" i="5"/>
  <c r="AL90" i="5"/>
  <c r="AL89" i="5"/>
  <c r="AL88" i="5"/>
  <c r="AL87" i="5"/>
  <c r="AL86" i="5"/>
  <c r="AL85" i="5"/>
  <c r="AF157" i="5"/>
  <c r="AF156" i="5"/>
  <c r="AF155" i="5"/>
  <c r="AF154" i="5"/>
  <c r="AF153" i="5"/>
  <c r="AF152" i="5"/>
  <c r="AF151" i="5"/>
  <c r="AF150" i="5"/>
  <c r="AF149" i="5"/>
  <c r="AF148" i="5"/>
  <c r="AF147" i="5"/>
  <c r="AF146" i="5"/>
  <c r="AF145" i="5"/>
  <c r="AF144" i="5"/>
  <c r="AF143" i="5"/>
  <c r="AF142" i="5"/>
  <c r="AF141" i="5"/>
  <c r="AF140" i="5"/>
  <c r="AF139" i="5"/>
  <c r="AF138" i="5"/>
  <c r="AF137" i="5"/>
  <c r="AF136" i="5"/>
  <c r="AF135" i="5"/>
  <c r="AF134" i="5"/>
  <c r="AF133" i="5"/>
  <c r="AF132" i="5"/>
  <c r="AF131" i="5"/>
  <c r="AF130" i="5"/>
  <c r="AF129" i="5"/>
  <c r="AF128" i="5"/>
  <c r="AF127" i="5"/>
  <c r="AF126" i="5"/>
  <c r="AF125" i="5"/>
  <c r="AF124" i="5"/>
  <c r="AF123" i="5"/>
  <c r="AF122" i="5"/>
  <c r="AF121" i="5"/>
  <c r="AF120" i="5"/>
  <c r="AF119" i="5"/>
  <c r="AF118" i="5"/>
  <c r="AF117" i="5"/>
  <c r="AF116" i="5"/>
  <c r="AF115" i="5"/>
  <c r="AF114" i="5"/>
  <c r="AF113" i="5"/>
  <c r="AF112" i="5"/>
  <c r="AF111" i="5"/>
  <c r="AF110" i="5"/>
  <c r="AF109" i="5"/>
  <c r="AF108" i="5"/>
  <c r="AF107" i="5"/>
  <c r="AF106" i="5"/>
  <c r="AF105" i="5"/>
  <c r="AF104" i="5"/>
  <c r="AF103" i="5"/>
  <c r="AF102" i="5"/>
  <c r="AF101" i="5"/>
  <c r="AF100" i="5"/>
  <c r="AF99" i="5"/>
  <c r="AF98" i="5"/>
  <c r="AF97" i="5"/>
  <c r="AF96" i="5"/>
  <c r="AF95" i="5"/>
  <c r="AF94" i="5"/>
  <c r="AF93" i="5"/>
  <c r="AF92" i="5"/>
  <c r="AF91" i="5"/>
  <c r="AF90" i="5"/>
  <c r="AF89" i="5"/>
  <c r="AF88" i="5"/>
  <c r="AF87" i="5"/>
  <c r="AF86" i="5"/>
  <c r="AF85" i="5"/>
  <c r="Z157" i="5"/>
  <c r="Z156" i="5"/>
  <c r="Z155" i="5"/>
  <c r="Z154" i="5"/>
  <c r="Z153" i="5"/>
  <c r="Z152" i="5"/>
  <c r="Z151" i="5"/>
  <c r="Z150" i="5"/>
  <c r="Z149" i="5"/>
  <c r="Z148" i="5"/>
  <c r="Z147" i="5"/>
  <c r="Z146" i="5"/>
  <c r="Z145" i="5"/>
  <c r="Z144" i="5"/>
  <c r="Z143" i="5"/>
  <c r="Z142" i="5"/>
  <c r="Z141" i="5"/>
  <c r="Z140" i="5"/>
  <c r="Z139" i="5"/>
  <c r="Z138" i="5"/>
  <c r="Z137" i="5"/>
  <c r="Z136" i="5"/>
  <c r="Z135" i="5"/>
  <c r="Z134" i="5"/>
  <c r="Z133" i="5"/>
  <c r="Z132" i="5"/>
  <c r="Z131" i="5"/>
  <c r="Z130" i="5"/>
  <c r="Z129" i="5"/>
  <c r="Z128" i="5"/>
  <c r="Z127" i="5"/>
  <c r="Z126" i="5"/>
  <c r="Z125" i="5"/>
  <c r="Z124" i="5"/>
  <c r="Z123" i="5"/>
  <c r="Z122" i="5"/>
  <c r="Z121" i="5"/>
  <c r="Z120" i="5"/>
  <c r="Z119" i="5"/>
  <c r="Z118" i="5"/>
  <c r="Z117" i="5"/>
  <c r="Z116" i="5"/>
  <c r="Z115" i="5"/>
  <c r="Z114" i="5"/>
  <c r="Z113" i="5"/>
  <c r="Z112" i="5"/>
  <c r="Z111" i="5"/>
  <c r="Z110" i="5"/>
  <c r="Z109" i="5"/>
  <c r="Z108" i="5"/>
  <c r="Z107" i="5"/>
  <c r="Z106" i="5"/>
  <c r="Z105" i="5"/>
  <c r="Z104" i="5"/>
  <c r="Z103" i="5"/>
  <c r="Z102" i="5"/>
  <c r="Z101" i="5"/>
  <c r="Z100" i="5"/>
  <c r="Z99" i="5"/>
  <c r="Z98" i="5"/>
  <c r="Z97" i="5"/>
  <c r="Z96" i="5"/>
  <c r="Z95" i="5"/>
  <c r="Z94" i="5"/>
  <c r="Z93" i="5"/>
  <c r="Z92" i="5"/>
  <c r="Z91" i="5"/>
  <c r="Z90" i="5"/>
  <c r="Z89" i="5"/>
  <c r="Z88" i="5"/>
  <c r="Z87" i="5"/>
  <c r="Z86" i="5"/>
  <c r="Z85" i="5"/>
  <c r="T157" i="5"/>
  <c r="T156" i="5"/>
  <c r="T155" i="5"/>
  <c r="T154" i="5"/>
  <c r="T153" i="5"/>
  <c r="T152" i="5"/>
  <c r="T151" i="5"/>
  <c r="T150" i="5"/>
  <c r="T149" i="5"/>
  <c r="T148" i="5"/>
  <c r="T147" i="5"/>
  <c r="T146" i="5"/>
  <c r="T145" i="5"/>
  <c r="T144" i="5"/>
  <c r="T143" i="5"/>
  <c r="T142" i="5"/>
  <c r="T141" i="5"/>
  <c r="T140" i="5"/>
  <c r="T139" i="5"/>
  <c r="T138" i="5"/>
  <c r="T137" i="5"/>
  <c r="T136" i="5"/>
  <c r="T135" i="5"/>
  <c r="T134" i="5"/>
  <c r="T133" i="5"/>
  <c r="T132" i="5"/>
  <c r="T131" i="5"/>
  <c r="T130" i="5"/>
  <c r="T129" i="5"/>
  <c r="T128" i="5"/>
  <c r="T127" i="5"/>
  <c r="T126" i="5"/>
  <c r="T125" i="5"/>
  <c r="T124" i="5"/>
  <c r="T123" i="5"/>
  <c r="T122" i="5"/>
  <c r="T121" i="5"/>
  <c r="T120" i="5"/>
  <c r="T119" i="5"/>
  <c r="T118" i="5"/>
  <c r="T117" i="5"/>
  <c r="T116" i="5"/>
  <c r="T115" i="5"/>
  <c r="T114" i="5"/>
  <c r="T113" i="5"/>
  <c r="T112" i="5"/>
  <c r="T111" i="5"/>
  <c r="T110" i="5"/>
  <c r="T109" i="5"/>
  <c r="T108" i="5"/>
  <c r="T107" i="5"/>
  <c r="T106" i="5"/>
  <c r="T105" i="5"/>
  <c r="T104" i="5"/>
  <c r="T103" i="5"/>
  <c r="T102" i="5"/>
  <c r="T101" i="5"/>
  <c r="T100" i="5"/>
  <c r="T99" i="5"/>
  <c r="T98" i="5"/>
  <c r="T97" i="5"/>
  <c r="T96" i="5"/>
  <c r="T95" i="5"/>
  <c r="T94" i="5"/>
  <c r="T93" i="5"/>
  <c r="T92" i="5"/>
  <c r="T91" i="5"/>
  <c r="T90" i="5"/>
  <c r="T89" i="5"/>
  <c r="T88" i="5"/>
  <c r="T87" i="5"/>
  <c r="T86" i="5"/>
  <c r="T85" i="5"/>
  <c r="N157" i="5"/>
  <c r="N156" i="5"/>
  <c r="N155" i="5"/>
  <c r="N154" i="5"/>
  <c r="N153" i="5"/>
  <c r="N152" i="5"/>
  <c r="N151" i="5"/>
  <c r="N150" i="5"/>
  <c r="N149" i="5"/>
  <c r="N148" i="5"/>
  <c r="N147" i="5"/>
  <c r="N146" i="5"/>
  <c r="N145" i="5"/>
  <c r="N144" i="5"/>
  <c r="N143" i="5"/>
  <c r="N142" i="5"/>
  <c r="N141" i="5"/>
  <c r="N140" i="5"/>
  <c r="N139" i="5"/>
  <c r="N138" i="5"/>
  <c r="N137" i="5"/>
  <c r="N136" i="5"/>
  <c r="N135" i="5"/>
  <c r="N134" i="5"/>
  <c r="N133" i="5"/>
  <c r="N132" i="5"/>
  <c r="N131" i="5"/>
  <c r="N130" i="5"/>
  <c r="N129" i="5"/>
  <c r="N128" i="5"/>
  <c r="N127" i="5"/>
  <c r="N126" i="5"/>
  <c r="N125" i="5"/>
  <c r="N124" i="5"/>
  <c r="N123" i="5"/>
  <c r="N122" i="5"/>
  <c r="N121" i="5"/>
  <c r="N120" i="5"/>
  <c r="N119" i="5"/>
  <c r="N118" i="5"/>
  <c r="N117" i="5"/>
  <c r="N116" i="5"/>
  <c r="N115" i="5"/>
  <c r="N114" i="5"/>
  <c r="N113" i="5"/>
  <c r="N112" i="5"/>
  <c r="N111" i="5"/>
  <c r="N110" i="5"/>
  <c r="N109" i="5"/>
  <c r="N108" i="5"/>
  <c r="N107" i="5"/>
  <c r="N106" i="5"/>
  <c r="N105" i="5"/>
  <c r="N104" i="5"/>
  <c r="N103" i="5"/>
  <c r="N102" i="5"/>
  <c r="N101" i="5"/>
  <c r="N100" i="5"/>
  <c r="N99" i="5"/>
  <c r="N98" i="5"/>
  <c r="N97" i="5"/>
  <c r="N96" i="5"/>
  <c r="N95" i="5"/>
  <c r="N94" i="5"/>
  <c r="N93" i="5"/>
  <c r="N92" i="5"/>
  <c r="N91" i="5"/>
  <c r="N90" i="5"/>
  <c r="N89" i="5"/>
  <c r="N88" i="5"/>
  <c r="N87" i="5"/>
  <c r="N86" i="5"/>
  <c r="N85" i="5"/>
  <c r="H157" i="5"/>
  <c r="H156" i="5"/>
  <c r="H155" i="5"/>
  <c r="H154" i="5"/>
  <c r="H153" i="5"/>
  <c r="H152" i="5"/>
  <c r="H151" i="5"/>
  <c r="H150" i="5"/>
  <c r="H149" i="5"/>
  <c r="H148" i="5"/>
  <c r="H147" i="5"/>
  <c r="H146" i="5"/>
  <c r="H145" i="5"/>
  <c r="H144" i="5"/>
  <c r="H143" i="5"/>
  <c r="H142"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85" i="5"/>
  <c r="AX79" i="5"/>
  <c r="AX78" i="5"/>
  <c r="AX77" i="5"/>
  <c r="AX76" i="5"/>
  <c r="AX75" i="5"/>
  <c r="AX74" i="5"/>
  <c r="AX73" i="5"/>
  <c r="AX72" i="5"/>
  <c r="AX71" i="5"/>
  <c r="AX70" i="5"/>
  <c r="AX69" i="5"/>
  <c r="AX68" i="5"/>
  <c r="AX67" i="5"/>
  <c r="AX66" i="5"/>
  <c r="AX65" i="5"/>
  <c r="AX64" i="5"/>
  <c r="AX63" i="5"/>
  <c r="AX62" i="5"/>
  <c r="AX61" i="5"/>
  <c r="AX60" i="5"/>
  <c r="AX59" i="5"/>
  <c r="AX58" i="5"/>
  <c r="AX57" i="5"/>
  <c r="AX56" i="5"/>
  <c r="AX55" i="5"/>
  <c r="AX54" i="5"/>
  <c r="AX53" i="5"/>
  <c r="AX52" i="5"/>
  <c r="AX51" i="5"/>
  <c r="AX50" i="5"/>
  <c r="AX49" i="5"/>
  <c r="AX48" i="5"/>
  <c r="AX47" i="5"/>
  <c r="AX46" i="5"/>
  <c r="AX45" i="5"/>
  <c r="AX44" i="5"/>
  <c r="AX43" i="5"/>
  <c r="AX42" i="5"/>
  <c r="AX41" i="5"/>
  <c r="AX40" i="5"/>
  <c r="AX39" i="5"/>
  <c r="AX38" i="5"/>
  <c r="AX37" i="5"/>
  <c r="AX36" i="5"/>
  <c r="AX35" i="5"/>
  <c r="AX34" i="5"/>
  <c r="AX33" i="5"/>
  <c r="AX32" i="5"/>
  <c r="AX31" i="5"/>
  <c r="AX30" i="5"/>
  <c r="AX29" i="5"/>
  <c r="AX28" i="5"/>
  <c r="AX27" i="5"/>
  <c r="AX26" i="5"/>
  <c r="AX25" i="5"/>
  <c r="AX24" i="5"/>
  <c r="AX23" i="5"/>
  <c r="AX22" i="5"/>
  <c r="AX21" i="5"/>
  <c r="AX20" i="5"/>
  <c r="AX19" i="5"/>
  <c r="AX18" i="5"/>
  <c r="AX17" i="5"/>
  <c r="AX16" i="5"/>
  <c r="AX15" i="5"/>
  <c r="AX14" i="5"/>
  <c r="AX13" i="5"/>
  <c r="AX12" i="5"/>
  <c r="AX11" i="5"/>
  <c r="AX10" i="5"/>
  <c r="AX9" i="5"/>
  <c r="AX8" i="5"/>
  <c r="AX7" i="5"/>
  <c r="AR79" i="5"/>
  <c r="AR78" i="5"/>
  <c r="AR77" i="5"/>
  <c r="AR76" i="5"/>
  <c r="AR75" i="5"/>
  <c r="AR74" i="5"/>
  <c r="AR73" i="5"/>
  <c r="AR72" i="5"/>
  <c r="AR71" i="5"/>
  <c r="AR70" i="5"/>
  <c r="AR69" i="5"/>
  <c r="AR68" i="5"/>
  <c r="AR67" i="5"/>
  <c r="AR66" i="5"/>
  <c r="AR65" i="5"/>
  <c r="AR64" i="5"/>
  <c r="AR63" i="5"/>
  <c r="AR62" i="5"/>
  <c r="AR61" i="5"/>
  <c r="AR60" i="5"/>
  <c r="AR59" i="5"/>
  <c r="AR58" i="5"/>
  <c r="AR57" i="5"/>
  <c r="AR56" i="5"/>
  <c r="AR55" i="5"/>
  <c r="AR54" i="5"/>
  <c r="AR53" i="5"/>
  <c r="AR52" i="5"/>
  <c r="AR51" i="5"/>
  <c r="AR50" i="5"/>
  <c r="AR49" i="5"/>
  <c r="AR48" i="5"/>
  <c r="AR47" i="5"/>
  <c r="AR46" i="5"/>
  <c r="AR45" i="5"/>
  <c r="AR44" i="5"/>
  <c r="AR43" i="5"/>
  <c r="AR42" i="5"/>
  <c r="AR41" i="5"/>
  <c r="AR40" i="5"/>
  <c r="AR39" i="5"/>
  <c r="AR38" i="5"/>
  <c r="AR37" i="5"/>
  <c r="AR36" i="5"/>
  <c r="AR35" i="5"/>
  <c r="AR34" i="5"/>
  <c r="AR33" i="5"/>
  <c r="AR32" i="5"/>
  <c r="AR31" i="5"/>
  <c r="AR30" i="5"/>
  <c r="AR29" i="5"/>
  <c r="AR28" i="5"/>
  <c r="AR27" i="5"/>
  <c r="AR26" i="5"/>
  <c r="AR25" i="5"/>
  <c r="AR24" i="5"/>
  <c r="AR23" i="5"/>
  <c r="AR22" i="5"/>
  <c r="AR21" i="5"/>
  <c r="AR20" i="5"/>
  <c r="AR19" i="5"/>
  <c r="AR18" i="5"/>
  <c r="AR17" i="5"/>
  <c r="AR16" i="5"/>
  <c r="AR15" i="5"/>
  <c r="AR14" i="5"/>
  <c r="AR13" i="5"/>
  <c r="AR12" i="5"/>
  <c r="AR11" i="5"/>
  <c r="AR10" i="5"/>
  <c r="AR9" i="5"/>
  <c r="AR8" i="5"/>
  <c r="AR7" i="5"/>
  <c r="AL79" i="5"/>
  <c r="AL78" i="5"/>
  <c r="AL77" i="5"/>
  <c r="AL76" i="5"/>
  <c r="AL75" i="5"/>
  <c r="AL74" i="5"/>
  <c r="AL73" i="5"/>
  <c r="AL72" i="5"/>
  <c r="AL71" i="5"/>
  <c r="AL70" i="5"/>
  <c r="AL69" i="5"/>
  <c r="AL68" i="5"/>
  <c r="AL67" i="5"/>
  <c r="AL66" i="5"/>
  <c r="AL65" i="5"/>
  <c r="AL64" i="5"/>
  <c r="AL63" i="5"/>
  <c r="AL62" i="5"/>
  <c r="AL61" i="5"/>
  <c r="AL60" i="5"/>
  <c r="AL59" i="5"/>
  <c r="AL58" i="5"/>
  <c r="AL57" i="5"/>
  <c r="AL56" i="5"/>
  <c r="AL55" i="5"/>
  <c r="AL54" i="5"/>
  <c r="AL53" i="5"/>
  <c r="AL52" i="5"/>
  <c r="AL51" i="5"/>
  <c r="AL50" i="5"/>
  <c r="AL49" i="5"/>
  <c r="AL48" i="5"/>
  <c r="AL47" i="5"/>
  <c r="AL46" i="5"/>
  <c r="AL45" i="5"/>
  <c r="AL44" i="5"/>
  <c r="AL43" i="5"/>
  <c r="AL42" i="5"/>
  <c r="AL41" i="5"/>
  <c r="AL40" i="5"/>
  <c r="AL39" i="5"/>
  <c r="AL38" i="5"/>
  <c r="AL37" i="5"/>
  <c r="AL36" i="5"/>
  <c r="AL35" i="5"/>
  <c r="AL34" i="5"/>
  <c r="AL33" i="5"/>
  <c r="AL32" i="5"/>
  <c r="AL31" i="5"/>
  <c r="AL30" i="5"/>
  <c r="AL29" i="5"/>
  <c r="AL28" i="5"/>
  <c r="AL27" i="5"/>
  <c r="AL26" i="5"/>
  <c r="AL25" i="5"/>
  <c r="AL24" i="5"/>
  <c r="AL23" i="5"/>
  <c r="AL22" i="5"/>
  <c r="AL21" i="5"/>
  <c r="AL20" i="5"/>
  <c r="AL19" i="5"/>
  <c r="AL18" i="5"/>
  <c r="AL17" i="5"/>
  <c r="AL16" i="5"/>
  <c r="AL15" i="5"/>
  <c r="AL14" i="5"/>
  <c r="AL13" i="5"/>
  <c r="AL12" i="5"/>
  <c r="AL11" i="5"/>
  <c r="AL10" i="5"/>
  <c r="AL9" i="5"/>
  <c r="AL8" i="5"/>
  <c r="AL7" i="5"/>
  <c r="AF79" i="5"/>
  <c r="AF78" i="5"/>
  <c r="AF77" i="5"/>
  <c r="AF76" i="5"/>
  <c r="AF75" i="5"/>
  <c r="AF74" i="5"/>
  <c r="AF73" i="5"/>
  <c r="AF72" i="5"/>
  <c r="AF71" i="5"/>
  <c r="AF70" i="5"/>
  <c r="AF69" i="5"/>
  <c r="AF68" i="5"/>
  <c r="AF67" i="5"/>
  <c r="AF66" i="5"/>
  <c r="AF65" i="5"/>
  <c r="AF64" i="5"/>
  <c r="AF63" i="5"/>
  <c r="AF62" i="5"/>
  <c r="AF61" i="5"/>
  <c r="AF60" i="5"/>
  <c r="AF59" i="5"/>
  <c r="AF58" i="5"/>
  <c r="AF57" i="5"/>
  <c r="AF56" i="5"/>
  <c r="AF55" i="5"/>
  <c r="AF54" i="5"/>
  <c r="AF53" i="5"/>
  <c r="AF52" i="5"/>
  <c r="AF51" i="5"/>
  <c r="AF50" i="5"/>
  <c r="AF49" i="5"/>
  <c r="AF48" i="5"/>
  <c r="AF47" i="5"/>
  <c r="AF46" i="5"/>
  <c r="AF45" i="5"/>
  <c r="AF44" i="5"/>
  <c r="AF43" i="5"/>
  <c r="AF42" i="5"/>
  <c r="AF41" i="5"/>
  <c r="AF40" i="5"/>
  <c r="AF39" i="5"/>
  <c r="AF38" i="5"/>
  <c r="AF37" i="5"/>
  <c r="AF36" i="5"/>
  <c r="AF35" i="5"/>
  <c r="AF34" i="5"/>
  <c r="AF33" i="5"/>
  <c r="AF32" i="5"/>
  <c r="AF31" i="5"/>
  <c r="AF30" i="5"/>
  <c r="AF29" i="5"/>
  <c r="AF28" i="5"/>
  <c r="AF27" i="5"/>
  <c r="AF26" i="5"/>
  <c r="AF25" i="5"/>
  <c r="AF24" i="5"/>
  <c r="AF23" i="5"/>
  <c r="AF22" i="5"/>
  <c r="AF21" i="5"/>
  <c r="AF20" i="5"/>
  <c r="AF19" i="5"/>
  <c r="AF18" i="5"/>
  <c r="AF17" i="5"/>
  <c r="AF16" i="5"/>
  <c r="AF15" i="5"/>
  <c r="AF14" i="5"/>
  <c r="AF13" i="5"/>
  <c r="AF12" i="5"/>
  <c r="AF11" i="5"/>
  <c r="AF10" i="5"/>
  <c r="AF9" i="5"/>
  <c r="AF8" i="5"/>
  <c r="AF7" i="5"/>
  <c r="Z79" i="5"/>
  <c r="Z78" i="5"/>
  <c r="Z77" i="5"/>
  <c r="Z76" i="5"/>
  <c r="Z75" i="5"/>
  <c r="Z74" i="5"/>
  <c r="Z73" i="5"/>
  <c r="Z72" i="5"/>
  <c r="Z71" i="5"/>
  <c r="Z70" i="5"/>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Z8" i="5"/>
  <c r="Z7" i="5"/>
  <c r="T79" i="5"/>
  <c r="T78" i="5"/>
  <c r="T77" i="5"/>
  <c r="T76" i="5"/>
  <c r="T75" i="5"/>
  <c r="T74" i="5"/>
  <c r="T73" i="5"/>
  <c r="T72" i="5"/>
  <c r="T71" i="5"/>
  <c r="T70" i="5"/>
  <c r="T69" i="5"/>
  <c r="T68" i="5"/>
  <c r="T67" i="5"/>
  <c r="T66" i="5"/>
  <c r="T65" i="5"/>
  <c r="T64" i="5"/>
  <c r="T63" i="5"/>
  <c r="T62" i="5"/>
  <c r="T61" i="5"/>
  <c r="T60" i="5"/>
  <c r="T59" i="5"/>
  <c r="T58" i="5"/>
  <c r="T57" i="5"/>
  <c r="T56" i="5"/>
  <c r="T55" i="5"/>
  <c r="T54" i="5"/>
  <c r="T53" i="5"/>
  <c r="T52" i="5"/>
  <c r="T51" i="5"/>
  <c r="T50" i="5"/>
  <c r="T49" i="5"/>
  <c r="T48" i="5"/>
  <c r="T47" i="5"/>
  <c r="T46" i="5"/>
  <c r="T45" i="5"/>
  <c r="T44" i="5"/>
  <c r="T43" i="5"/>
  <c r="T42" i="5"/>
  <c r="T41" i="5"/>
  <c r="T40" i="5"/>
  <c r="T39" i="5"/>
  <c r="T38" i="5"/>
  <c r="T37" i="5"/>
  <c r="T36" i="5"/>
  <c r="T35" i="5"/>
  <c r="T34" i="5"/>
  <c r="T33" i="5"/>
  <c r="T32" i="5"/>
  <c r="T31" i="5"/>
  <c r="T30" i="5"/>
  <c r="T29" i="5"/>
  <c r="T28" i="5"/>
  <c r="T27" i="5"/>
  <c r="T26" i="5"/>
  <c r="T25" i="5"/>
  <c r="T24" i="5"/>
  <c r="T23" i="5"/>
  <c r="T22" i="5"/>
  <c r="T21" i="5"/>
  <c r="T20" i="5"/>
  <c r="T19" i="5"/>
  <c r="T18" i="5"/>
  <c r="T17" i="5"/>
  <c r="T16" i="5"/>
  <c r="T15" i="5"/>
  <c r="T14" i="5"/>
  <c r="T13" i="5"/>
  <c r="T12" i="5"/>
  <c r="T11" i="5"/>
  <c r="T10" i="5"/>
  <c r="T9" i="5"/>
  <c r="T8" i="5"/>
  <c r="T7" i="5"/>
  <c r="N79" i="5"/>
  <c r="N78" i="5"/>
  <c r="N77" i="5"/>
  <c r="N76" i="5"/>
  <c r="N75" i="5"/>
  <c r="N74" i="5"/>
  <c r="N73" i="5"/>
  <c r="N72" i="5"/>
  <c r="N71" i="5"/>
  <c r="N70" i="5"/>
  <c r="N69" i="5"/>
  <c r="N68" i="5"/>
  <c r="N67" i="5"/>
  <c r="N66" i="5"/>
  <c r="N65" i="5"/>
  <c r="N64" i="5"/>
  <c r="N63" i="5"/>
  <c r="N62" i="5"/>
  <c r="N61" i="5"/>
  <c r="N60" i="5"/>
  <c r="N59" i="5"/>
  <c r="N58" i="5"/>
  <c r="N57" i="5"/>
  <c r="N56" i="5"/>
  <c r="N55" i="5"/>
  <c r="N54" i="5"/>
  <c r="N53" i="5"/>
  <c r="N52" i="5"/>
  <c r="N51" i="5"/>
  <c r="N50" i="5"/>
  <c r="N49" i="5"/>
  <c r="N48" i="5"/>
  <c r="N47" i="5"/>
  <c r="N46" i="5"/>
  <c r="N45" i="5"/>
  <c r="N44" i="5"/>
  <c r="N43" i="5"/>
  <c r="N42" i="5"/>
  <c r="N41" i="5"/>
  <c r="N40" i="5"/>
  <c r="N39" i="5"/>
  <c r="N38" i="5"/>
  <c r="N37" i="5"/>
  <c r="N36" i="5"/>
  <c r="N35" i="5"/>
  <c r="N34" i="5"/>
  <c r="N33" i="5"/>
  <c r="N32" i="5"/>
  <c r="N31" i="5"/>
  <c r="N30" i="5"/>
  <c r="N29" i="5"/>
  <c r="N28" i="5"/>
  <c r="N27" i="5"/>
  <c r="N26" i="5"/>
  <c r="N25" i="5"/>
  <c r="N24" i="5"/>
  <c r="N23" i="5"/>
  <c r="N22" i="5"/>
  <c r="N21" i="5"/>
  <c r="N20" i="5"/>
  <c r="N19" i="5"/>
  <c r="N18" i="5"/>
  <c r="N17" i="5"/>
  <c r="N16" i="5"/>
  <c r="N15" i="5"/>
  <c r="N14" i="5"/>
  <c r="N13" i="5"/>
  <c r="N12" i="5"/>
  <c r="N11" i="5"/>
  <c r="N10" i="5"/>
  <c r="N9" i="5"/>
  <c r="N8" i="5"/>
  <c r="N7"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7" i="5"/>
  <c r="AX313" i="1"/>
  <c r="AX312" i="1"/>
  <c r="AX311" i="1"/>
  <c r="AX310" i="1"/>
  <c r="AX309" i="1"/>
  <c r="AX308" i="1"/>
  <c r="AX307" i="1"/>
  <c r="AX306" i="1"/>
  <c r="AX305" i="1"/>
  <c r="AX304" i="1"/>
  <c r="AX303" i="1"/>
  <c r="AX302" i="1"/>
  <c r="AX301" i="1"/>
  <c r="AX300" i="1"/>
  <c r="AX299" i="1"/>
  <c r="AX298" i="1"/>
  <c r="AX297" i="1"/>
  <c r="AX296" i="1"/>
  <c r="AX295" i="1"/>
  <c r="AX294" i="1"/>
  <c r="AX293" i="1"/>
  <c r="AX292" i="1"/>
  <c r="AX291" i="1"/>
  <c r="AX290" i="1"/>
  <c r="AX289" i="1"/>
  <c r="AX288" i="1"/>
  <c r="AX287" i="1"/>
  <c r="AX286" i="1"/>
  <c r="AX285" i="1"/>
  <c r="AX284" i="1"/>
  <c r="AX283" i="1"/>
  <c r="AX282" i="1"/>
  <c r="AX281" i="1"/>
  <c r="AX280" i="1"/>
  <c r="AX279" i="1"/>
  <c r="AX278" i="1"/>
  <c r="AX277" i="1"/>
  <c r="AX276" i="1"/>
  <c r="AX275" i="1"/>
  <c r="AX274" i="1"/>
  <c r="AX273" i="1"/>
  <c r="AX272" i="1"/>
  <c r="AX271" i="1"/>
  <c r="AX270" i="1"/>
  <c r="AX269" i="1"/>
  <c r="AX268" i="1"/>
  <c r="AX267" i="1"/>
  <c r="AX266" i="1"/>
  <c r="AX265" i="1"/>
  <c r="AX264" i="1"/>
  <c r="AX263" i="1"/>
  <c r="AX262" i="1"/>
  <c r="AX261" i="1"/>
  <c r="AX260" i="1"/>
  <c r="AX259" i="1"/>
  <c r="AX258" i="1"/>
  <c r="AX257" i="1"/>
  <c r="AX256" i="1"/>
  <c r="AX255" i="1"/>
  <c r="AX254" i="1"/>
  <c r="AX253" i="1"/>
  <c r="AX252" i="1"/>
  <c r="AX251" i="1"/>
  <c r="AX250" i="1"/>
  <c r="AX249" i="1"/>
  <c r="AX248" i="1"/>
  <c r="AX247" i="1"/>
  <c r="AX246" i="1"/>
  <c r="AX245" i="1"/>
  <c r="AX244" i="1"/>
  <c r="AX243" i="1"/>
  <c r="AX242" i="1"/>
  <c r="AX241" i="1"/>
  <c r="AR313" i="1"/>
  <c r="AR312" i="1"/>
  <c r="AR311" i="1"/>
  <c r="AR310" i="1"/>
  <c r="AR309" i="1"/>
  <c r="AR308" i="1"/>
  <c r="AR307" i="1"/>
  <c r="AR306" i="1"/>
  <c r="AR305" i="1"/>
  <c r="AR304" i="1"/>
  <c r="AR303" i="1"/>
  <c r="AR302" i="1"/>
  <c r="AR301" i="1"/>
  <c r="AR300" i="1"/>
  <c r="AR299" i="1"/>
  <c r="AR298" i="1"/>
  <c r="AR297" i="1"/>
  <c r="AR296" i="1"/>
  <c r="AR295" i="1"/>
  <c r="AR294" i="1"/>
  <c r="AR293" i="1"/>
  <c r="AR292" i="1"/>
  <c r="AR291" i="1"/>
  <c r="AR290" i="1"/>
  <c r="AR289" i="1"/>
  <c r="AR288" i="1"/>
  <c r="AR287" i="1"/>
  <c r="AR286" i="1"/>
  <c r="AR285" i="1"/>
  <c r="AR284" i="1"/>
  <c r="AR283" i="1"/>
  <c r="AR282" i="1"/>
  <c r="AR281" i="1"/>
  <c r="AR280" i="1"/>
  <c r="AR279" i="1"/>
  <c r="AR278" i="1"/>
  <c r="AR277" i="1"/>
  <c r="AR276" i="1"/>
  <c r="AR275" i="1"/>
  <c r="AR274" i="1"/>
  <c r="AR273" i="1"/>
  <c r="AR272" i="1"/>
  <c r="AR271" i="1"/>
  <c r="AR270" i="1"/>
  <c r="AR269" i="1"/>
  <c r="AR268" i="1"/>
  <c r="AR267" i="1"/>
  <c r="AR266" i="1"/>
  <c r="AR265" i="1"/>
  <c r="AR264" i="1"/>
  <c r="AR263" i="1"/>
  <c r="AR262" i="1"/>
  <c r="AR261" i="1"/>
  <c r="AR260" i="1"/>
  <c r="AR259" i="1"/>
  <c r="AR258" i="1"/>
  <c r="AR257" i="1"/>
  <c r="AR256" i="1"/>
  <c r="AR255" i="1"/>
  <c r="AR254" i="1"/>
  <c r="AR253" i="1"/>
  <c r="AR252" i="1"/>
  <c r="AR251" i="1"/>
  <c r="AR250" i="1"/>
  <c r="AR249" i="1"/>
  <c r="AR248" i="1"/>
  <c r="AR247" i="1"/>
  <c r="AR246" i="1"/>
  <c r="AR245" i="1"/>
  <c r="AR244" i="1"/>
  <c r="AR243" i="1"/>
  <c r="AR242" i="1"/>
  <c r="AR241" i="1"/>
  <c r="AL313" i="1"/>
  <c r="AL312" i="1"/>
  <c r="AL311" i="1"/>
  <c r="AL310" i="1"/>
  <c r="AL309" i="1"/>
  <c r="AL308" i="1"/>
  <c r="AL307" i="1"/>
  <c r="AL306" i="1"/>
  <c r="AL305" i="1"/>
  <c r="AL304" i="1"/>
  <c r="AL303" i="1"/>
  <c r="AL302" i="1"/>
  <c r="AL301" i="1"/>
  <c r="AL300" i="1"/>
  <c r="AL299" i="1"/>
  <c r="AL298" i="1"/>
  <c r="AL297" i="1"/>
  <c r="AL296" i="1"/>
  <c r="AL295" i="1"/>
  <c r="AL294" i="1"/>
  <c r="AL293" i="1"/>
  <c r="AL292" i="1"/>
  <c r="AL291" i="1"/>
  <c r="AL290" i="1"/>
  <c r="AL289" i="1"/>
  <c r="AL288" i="1"/>
  <c r="AL287" i="1"/>
  <c r="AL286" i="1"/>
  <c r="AL285" i="1"/>
  <c r="AL284" i="1"/>
  <c r="AL283" i="1"/>
  <c r="AL282" i="1"/>
  <c r="AL281" i="1"/>
  <c r="AL280" i="1"/>
  <c r="AL279" i="1"/>
  <c r="AL278" i="1"/>
  <c r="AL277" i="1"/>
  <c r="AL276" i="1"/>
  <c r="AL275" i="1"/>
  <c r="AL274" i="1"/>
  <c r="AL273" i="1"/>
  <c r="AL272" i="1"/>
  <c r="AL271" i="1"/>
  <c r="AL270" i="1"/>
  <c r="AL269" i="1"/>
  <c r="AL268" i="1"/>
  <c r="AL267" i="1"/>
  <c r="AL266" i="1"/>
  <c r="AL265" i="1"/>
  <c r="AL264" i="1"/>
  <c r="AL263" i="1"/>
  <c r="AL262" i="1"/>
  <c r="AL261" i="1"/>
  <c r="AL260" i="1"/>
  <c r="AL259" i="1"/>
  <c r="AL258" i="1"/>
  <c r="AL257" i="1"/>
  <c r="AL256" i="1"/>
  <c r="AL255" i="1"/>
  <c r="AL254" i="1"/>
  <c r="AL253" i="1"/>
  <c r="AL252" i="1"/>
  <c r="AL251" i="1"/>
  <c r="AL250" i="1"/>
  <c r="AL249" i="1"/>
  <c r="AL248" i="1"/>
  <c r="AL247" i="1"/>
  <c r="AL246" i="1"/>
  <c r="AL245" i="1"/>
  <c r="AL244" i="1"/>
  <c r="AL243" i="1"/>
  <c r="AL242" i="1"/>
  <c r="AL241" i="1"/>
  <c r="AF313" i="1"/>
  <c r="AF312" i="1"/>
  <c r="AF311" i="1"/>
  <c r="AF310" i="1"/>
  <c r="AF309" i="1"/>
  <c r="AF308" i="1"/>
  <c r="AF307" i="1"/>
  <c r="AF306" i="1"/>
  <c r="AF305" i="1"/>
  <c r="AF304" i="1"/>
  <c r="AF303" i="1"/>
  <c r="AF302" i="1"/>
  <c r="AF301" i="1"/>
  <c r="AF300" i="1"/>
  <c r="AF299" i="1"/>
  <c r="AF298" i="1"/>
  <c r="AF297" i="1"/>
  <c r="AF296" i="1"/>
  <c r="AF295" i="1"/>
  <c r="AF294" i="1"/>
  <c r="AF293" i="1"/>
  <c r="AF292" i="1"/>
  <c r="AF291" i="1"/>
  <c r="AF290" i="1"/>
  <c r="AF289" i="1"/>
  <c r="AF288" i="1"/>
  <c r="AF287" i="1"/>
  <c r="AF286" i="1"/>
  <c r="AF285" i="1"/>
  <c r="AF284" i="1"/>
  <c r="AF283" i="1"/>
  <c r="AF282" i="1"/>
  <c r="AF281" i="1"/>
  <c r="AF280" i="1"/>
  <c r="AF279" i="1"/>
  <c r="AF278" i="1"/>
  <c r="AF277" i="1"/>
  <c r="AF276" i="1"/>
  <c r="AF275" i="1"/>
  <c r="AF274" i="1"/>
  <c r="AF273" i="1"/>
  <c r="AF272" i="1"/>
  <c r="AF271" i="1"/>
  <c r="AF270" i="1"/>
  <c r="AF269" i="1"/>
  <c r="AF268" i="1"/>
  <c r="AF267" i="1"/>
  <c r="AF266" i="1"/>
  <c r="AF265" i="1"/>
  <c r="AF264" i="1"/>
  <c r="AF263" i="1"/>
  <c r="AF262" i="1"/>
  <c r="AF261" i="1"/>
  <c r="AF260" i="1"/>
  <c r="AF259" i="1"/>
  <c r="AF258" i="1"/>
  <c r="AF257" i="1"/>
  <c r="AF256" i="1"/>
  <c r="AF255" i="1"/>
  <c r="AF254" i="1"/>
  <c r="AF253" i="1"/>
  <c r="AF252" i="1"/>
  <c r="AF251" i="1"/>
  <c r="AF250" i="1"/>
  <c r="AF249" i="1"/>
  <c r="AF248" i="1"/>
  <c r="AF247" i="1"/>
  <c r="AF246" i="1"/>
  <c r="AF245" i="1"/>
  <c r="AF244" i="1"/>
  <c r="AF243" i="1"/>
  <c r="AF242" i="1"/>
  <c r="AF241" i="1"/>
  <c r="Z313" i="1"/>
  <c r="Z312" i="1"/>
  <c r="Z311" i="1"/>
  <c r="Z310" i="1"/>
  <c r="Z309" i="1"/>
  <c r="Z308" i="1"/>
  <c r="Z307" i="1"/>
  <c r="Z306" i="1"/>
  <c r="Z305" i="1"/>
  <c r="Z304" i="1"/>
  <c r="Z303" i="1"/>
  <c r="Z302" i="1"/>
  <c r="Z301" i="1"/>
  <c r="Z300" i="1"/>
  <c r="Z299" i="1"/>
  <c r="Z298" i="1"/>
  <c r="Z297" i="1"/>
  <c r="Z296" i="1"/>
  <c r="Z295" i="1"/>
  <c r="Z294" i="1"/>
  <c r="Z293" i="1"/>
  <c r="Z292" i="1"/>
  <c r="Z291" i="1"/>
  <c r="Z290" i="1"/>
  <c r="Z289" i="1"/>
  <c r="Z288" i="1"/>
  <c r="Z287" i="1"/>
  <c r="Z286" i="1"/>
  <c r="Z285" i="1"/>
  <c r="Z284" i="1"/>
  <c r="Z283" i="1"/>
  <c r="Z282" i="1"/>
  <c r="Z281" i="1"/>
  <c r="Z280" i="1"/>
  <c r="Z279" i="1"/>
  <c r="Z278" i="1"/>
  <c r="Z277" i="1"/>
  <c r="Z276" i="1"/>
  <c r="Z275" i="1"/>
  <c r="Z274" i="1"/>
  <c r="Z273" i="1"/>
  <c r="Z272" i="1"/>
  <c r="Z271" i="1"/>
  <c r="Z270" i="1"/>
  <c r="Z269" i="1"/>
  <c r="Z268" i="1"/>
  <c r="Z267" i="1"/>
  <c r="Z266" i="1"/>
  <c r="Z265" i="1"/>
  <c r="Z264" i="1"/>
  <c r="Z263" i="1"/>
  <c r="Z262" i="1"/>
  <c r="Z261" i="1"/>
  <c r="Z260" i="1"/>
  <c r="Z259" i="1"/>
  <c r="Z258" i="1"/>
  <c r="Z257" i="1"/>
  <c r="Z256" i="1"/>
  <c r="Z255" i="1"/>
  <c r="Z254" i="1"/>
  <c r="Z253" i="1"/>
  <c r="Z252" i="1"/>
  <c r="Z251" i="1"/>
  <c r="Z250" i="1"/>
  <c r="Z249" i="1"/>
  <c r="Z248" i="1"/>
  <c r="Z247" i="1"/>
  <c r="Z246" i="1"/>
  <c r="Z245" i="1"/>
  <c r="Z244" i="1"/>
  <c r="Z243" i="1"/>
  <c r="Z242" i="1"/>
  <c r="Z241" i="1"/>
  <c r="T313" i="1"/>
  <c r="T312" i="1"/>
  <c r="T311" i="1"/>
  <c r="T310" i="1"/>
  <c r="T309" i="1"/>
  <c r="T308" i="1"/>
  <c r="T307" i="1"/>
  <c r="T306" i="1"/>
  <c r="T305" i="1"/>
  <c r="T304" i="1"/>
  <c r="T303" i="1"/>
  <c r="T302" i="1"/>
  <c r="T301" i="1"/>
  <c r="T300" i="1"/>
  <c r="T299" i="1"/>
  <c r="T298" i="1"/>
  <c r="T297" i="1"/>
  <c r="T296" i="1"/>
  <c r="T295" i="1"/>
  <c r="T294" i="1"/>
  <c r="T293" i="1"/>
  <c r="T292" i="1"/>
  <c r="T291" i="1"/>
  <c r="T290" i="1"/>
  <c r="T289" i="1"/>
  <c r="T288" i="1"/>
  <c r="T287" i="1"/>
  <c r="T286" i="1"/>
  <c r="T285" i="1"/>
  <c r="T284" i="1"/>
  <c r="T283" i="1"/>
  <c r="T282" i="1"/>
  <c r="T281" i="1"/>
  <c r="T280" i="1"/>
  <c r="T279" i="1"/>
  <c r="T278" i="1"/>
  <c r="T277" i="1"/>
  <c r="T276" i="1"/>
  <c r="T275" i="1"/>
  <c r="T274" i="1"/>
  <c r="T273" i="1"/>
  <c r="T272" i="1"/>
  <c r="T271" i="1"/>
  <c r="T270" i="1"/>
  <c r="T269" i="1"/>
  <c r="T268" i="1"/>
  <c r="T267" i="1"/>
  <c r="T266" i="1"/>
  <c r="T265" i="1"/>
  <c r="T264" i="1"/>
  <c r="T263" i="1"/>
  <c r="T262" i="1"/>
  <c r="T261" i="1"/>
  <c r="T260" i="1"/>
  <c r="T259" i="1"/>
  <c r="T258" i="1"/>
  <c r="T257" i="1"/>
  <c r="T256" i="1"/>
  <c r="T255" i="1"/>
  <c r="T254" i="1"/>
  <c r="T253" i="1"/>
  <c r="T252" i="1"/>
  <c r="T251" i="1"/>
  <c r="T250" i="1"/>
  <c r="T249" i="1"/>
  <c r="T248" i="1"/>
  <c r="T247" i="1"/>
  <c r="T246" i="1"/>
  <c r="T245" i="1"/>
  <c r="T244" i="1"/>
  <c r="T243" i="1"/>
  <c r="T242" i="1"/>
  <c r="T241" i="1"/>
  <c r="N313" i="1"/>
  <c r="N312" i="1"/>
  <c r="N311" i="1"/>
  <c r="N310" i="1"/>
  <c r="N309" i="1"/>
  <c r="N308" i="1"/>
  <c r="N307" i="1"/>
  <c r="N306" i="1"/>
  <c r="N305" i="1"/>
  <c r="N304" i="1"/>
  <c r="N303" i="1"/>
  <c r="N302" i="1"/>
  <c r="N301" i="1"/>
  <c r="N300" i="1"/>
  <c r="N299" i="1"/>
  <c r="N298" i="1"/>
  <c r="N297" i="1"/>
  <c r="N296" i="1"/>
  <c r="N295" i="1"/>
  <c r="N294" i="1"/>
  <c r="N293" i="1"/>
  <c r="N292" i="1"/>
  <c r="N291" i="1"/>
  <c r="N290" i="1"/>
  <c r="N289" i="1"/>
  <c r="N288" i="1"/>
  <c r="N287" i="1"/>
  <c r="N286" i="1"/>
  <c r="N285" i="1"/>
  <c r="N284" i="1"/>
  <c r="N283" i="1"/>
  <c r="N282" i="1"/>
  <c r="N281" i="1"/>
  <c r="N280" i="1"/>
  <c r="N279" i="1"/>
  <c r="N278" i="1"/>
  <c r="N277" i="1"/>
  <c r="N276" i="1"/>
  <c r="N275" i="1"/>
  <c r="N274" i="1"/>
  <c r="N273" i="1"/>
  <c r="N272" i="1"/>
  <c r="N271" i="1"/>
  <c r="N270" i="1"/>
  <c r="N269" i="1"/>
  <c r="N268" i="1"/>
  <c r="N267" i="1"/>
  <c r="N266" i="1"/>
  <c r="N265" i="1"/>
  <c r="N264" i="1"/>
  <c r="N263" i="1"/>
  <c r="N262" i="1"/>
  <c r="N261" i="1"/>
  <c r="N260" i="1"/>
  <c r="N259" i="1"/>
  <c r="N258" i="1"/>
  <c r="N257" i="1"/>
  <c r="N256" i="1"/>
  <c r="N255" i="1"/>
  <c r="N254" i="1"/>
  <c r="N253" i="1"/>
  <c r="N252" i="1"/>
  <c r="N251" i="1"/>
  <c r="N250" i="1"/>
  <c r="N249" i="1"/>
  <c r="N248" i="1"/>
  <c r="N247" i="1"/>
  <c r="N246" i="1"/>
  <c r="N245" i="1"/>
  <c r="N244" i="1"/>
  <c r="N243" i="1"/>
  <c r="N242" i="1"/>
  <c r="N241"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241" i="1"/>
  <c r="AX235" i="1"/>
  <c r="AX234" i="1"/>
  <c r="AX233" i="1"/>
  <c r="AX232" i="1"/>
  <c r="AX231" i="1"/>
  <c r="AX230" i="1"/>
  <c r="AX229" i="1"/>
  <c r="AX228" i="1"/>
  <c r="AX227" i="1"/>
  <c r="AX226" i="1"/>
  <c r="AX225" i="1"/>
  <c r="AX224" i="1"/>
  <c r="AX223" i="1"/>
  <c r="AX222" i="1"/>
  <c r="AX221" i="1"/>
  <c r="AX220" i="1"/>
  <c r="AX219" i="1"/>
  <c r="AX218" i="1"/>
  <c r="AX217" i="1"/>
  <c r="AX216" i="1"/>
  <c r="AX215" i="1"/>
  <c r="AX214" i="1"/>
  <c r="AX213" i="1"/>
  <c r="AX212" i="1"/>
  <c r="AX211" i="1"/>
  <c r="AX210" i="1"/>
  <c r="AX209" i="1"/>
  <c r="AX208" i="1"/>
  <c r="AX207" i="1"/>
  <c r="AX206" i="1"/>
  <c r="AX205" i="1"/>
  <c r="AX204" i="1"/>
  <c r="AX203" i="1"/>
  <c r="AX202" i="1"/>
  <c r="AX201" i="1"/>
  <c r="AX200" i="1"/>
  <c r="AX199" i="1"/>
  <c r="AX198" i="1"/>
  <c r="AX197" i="1"/>
  <c r="AX196" i="1"/>
  <c r="AX195" i="1"/>
  <c r="AX194" i="1"/>
  <c r="AX193" i="1"/>
  <c r="AX192" i="1"/>
  <c r="AX191" i="1"/>
  <c r="AX190" i="1"/>
  <c r="AX189" i="1"/>
  <c r="AX188" i="1"/>
  <c r="AX187" i="1"/>
  <c r="AX186" i="1"/>
  <c r="AX185" i="1"/>
  <c r="AX184" i="1"/>
  <c r="AX183" i="1"/>
  <c r="AX182" i="1"/>
  <c r="AX181" i="1"/>
  <c r="AX180" i="1"/>
  <c r="AX179" i="1"/>
  <c r="AX178" i="1"/>
  <c r="AX177" i="1"/>
  <c r="AX176" i="1"/>
  <c r="AX175" i="1"/>
  <c r="AX174" i="1"/>
  <c r="AX173" i="1"/>
  <c r="AX172" i="1"/>
  <c r="AX171" i="1"/>
  <c r="AX170" i="1"/>
  <c r="AX169" i="1"/>
  <c r="AX168" i="1"/>
  <c r="AX167" i="1"/>
  <c r="AX166" i="1"/>
  <c r="AX165" i="1"/>
  <c r="AX164" i="1"/>
  <c r="AX163" i="1"/>
  <c r="AR235" i="1"/>
  <c r="AR234" i="1"/>
  <c r="AR233" i="1"/>
  <c r="AR232" i="1"/>
  <c r="AR231" i="1"/>
  <c r="AR230" i="1"/>
  <c r="AR229" i="1"/>
  <c r="AR228" i="1"/>
  <c r="AR227" i="1"/>
  <c r="AR226" i="1"/>
  <c r="AR225" i="1"/>
  <c r="AR224" i="1"/>
  <c r="AR223" i="1"/>
  <c r="AR222" i="1"/>
  <c r="AR221" i="1"/>
  <c r="AR220" i="1"/>
  <c r="AR219" i="1"/>
  <c r="AR218" i="1"/>
  <c r="AR217" i="1"/>
  <c r="AR216" i="1"/>
  <c r="AR215" i="1"/>
  <c r="AR214" i="1"/>
  <c r="AR213" i="1"/>
  <c r="AR212" i="1"/>
  <c r="AR211" i="1"/>
  <c r="AR210" i="1"/>
  <c r="AR209" i="1"/>
  <c r="AR208" i="1"/>
  <c r="AR207" i="1"/>
  <c r="AR206" i="1"/>
  <c r="AR205" i="1"/>
  <c r="AR204" i="1"/>
  <c r="AR203" i="1"/>
  <c r="AR202" i="1"/>
  <c r="AR201" i="1"/>
  <c r="AR200" i="1"/>
  <c r="AR199" i="1"/>
  <c r="AR198" i="1"/>
  <c r="AR197" i="1"/>
  <c r="AR196" i="1"/>
  <c r="AR195" i="1"/>
  <c r="AR194" i="1"/>
  <c r="AR193" i="1"/>
  <c r="AR192" i="1"/>
  <c r="AR191" i="1"/>
  <c r="AR190" i="1"/>
  <c r="AR189" i="1"/>
  <c r="AR188" i="1"/>
  <c r="AR187" i="1"/>
  <c r="AR186" i="1"/>
  <c r="AR185" i="1"/>
  <c r="AR184" i="1"/>
  <c r="AR183" i="1"/>
  <c r="AR182" i="1"/>
  <c r="AR181" i="1"/>
  <c r="AR180" i="1"/>
  <c r="AR179" i="1"/>
  <c r="AR178" i="1"/>
  <c r="AR177" i="1"/>
  <c r="AR176" i="1"/>
  <c r="AR175" i="1"/>
  <c r="AR174" i="1"/>
  <c r="AR173" i="1"/>
  <c r="AR172" i="1"/>
  <c r="AR171" i="1"/>
  <c r="AR170" i="1"/>
  <c r="AR169" i="1"/>
  <c r="AR168" i="1"/>
  <c r="AR167" i="1"/>
  <c r="AR166" i="1"/>
  <c r="AR165" i="1"/>
  <c r="AR164" i="1"/>
  <c r="AR163" i="1"/>
  <c r="AL235" i="1"/>
  <c r="AL234" i="1"/>
  <c r="AL233" i="1"/>
  <c r="AL232" i="1"/>
  <c r="AL231" i="1"/>
  <c r="AL230" i="1"/>
  <c r="AL229" i="1"/>
  <c r="AL228" i="1"/>
  <c r="AL227" i="1"/>
  <c r="AL226" i="1"/>
  <c r="AL225" i="1"/>
  <c r="AL224" i="1"/>
  <c r="AL223" i="1"/>
  <c r="AL222" i="1"/>
  <c r="AL221" i="1"/>
  <c r="AL220" i="1"/>
  <c r="AL219" i="1"/>
  <c r="AL218" i="1"/>
  <c r="AL217" i="1"/>
  <c r="AL216" i="1"/>
  <c r="AL215" i="1"/>
  <c r="AL214" i="1"/>
  <c r="AL213" i="1"/>
  <c r="AL212" i="1"/>
  <c r="AL211" i="1"/>
  <c r="AL210" i="1"/>
  <c r="AL209" i="1"/>
  <c r="AL208" i="1"/>
  <c r="AL207" i="1"/>
  <c r="AL206" i="1"/>
  <c r="AL205" i="1"/>
  <c r="AL204" i="1"/>
  <c r="AL203" i="1"/>
  <c r="AL202" i="1"/>
  <c r="AL201" i="1"/>
  <c r="AL200" i="1"/>
  <c r="AL199" i="1"/>
  <c r="AL198" i="1"/>
  <c r="AL197" i="1"/>
  <c r="AL196" i="1"/>
  <c r="AL195" i="1"/>
  <c r="AL194" i="1"/>
  <c r="AL193" i="1"/>
  <c r="AL192" i="1"/>
  <c r="AL191" i="1"/>
  <c r="AL190" i="1"/>
  <c r="AL189" i="1"/>
  <c r="AL188" i="1"/>
  <c r="AL187" i="1"/>
  <c r="AL186" i="1"/>
  <c r="AL185" i="1"/>
  <c r="AL184" i="1"/>
  <c r="AL183" i="1"/>
  <c r="AL182" i="1"/>
  <c r="AL181" i="1"/>
  <c r="AL180" i="1"/>
  <c r="AL179" i="1"/>
  <c r="AL178" i="1"/>
  <c r="AL177" i="1"/>
  <c r="AL176" i="1"/>
  <c r="AL175" i="1"/>
  <c r="AL174" i="1"/>
  <c r="AL173" i="1"/>
  <c r="AL172" i="1"/>
  <c r="AL171" i="1"/>
  <c r="AL170" i="1"/>
  <c r="AL169" i="1"/>
  <c r="AL168" i="1"/>
  <c r="AL167" i="1"/>
  <c r="AL166" i="1"/>
  <c r="AL165" i="1"/>
  <c r="AL164" i="1"/>
  <c r="AL163" i="1"/>
  <c r="AF235" i="1"/>
  <c r="AF234" i="1"/>
  <c r="AF233" i="1"/>
  <c r="AF232" i="1"/>
  <c r="AF231" i="1"/>
  <c r="AF230" i="1"/>
  <c r="AF229" i="1"/>
  <c r="AF228" i="1"/>
  <c r="AF227" i="1"/>
  <c r="AF226" i="1"/>
  <c r="AF225" i="1"/>
  <c r="AF224" i="1"/>
  <c r="AF223" i="1"/>
  <c r="AF222" i="1"/>
  <c r="AF221" i="1"/>
  <c r="AF220" i="1"/>
  <c r="AF219" i="1"/>
  <c r="AF218" i="1"/>
  <c r="AF217" i="1"/>
  <c r="AF216" i="1"/>
  <c r="AF215" i="1"/>
  <c r="AF214" i="1"/>
  <c r="AF213" i="1"/>
  <c r="AF212" i="1"/>
  <c r="AF211" i="1"/>
  <c r="AF210" i="1"/>
  <c r="AF209" i="1"/>
  <c r="AF208" i="1"/>
  <c r="AF207" i="1"/>
  <c r="AF206" i="1"/>
  <c r="AF205" i="1"/>
  <c r="AF204" i="1"/>
  <c r="AF203" i="1"/>
  <c r="AF202" i="1"/>
  <c r="AF201" i="1"/>
  <c r="AF200" i="1"/>
  <c r="AF199" i="1"/>
  <c r="AF198" i="1"/>
  <c r="AF197" i="1"/>
  <c r="AF196" i="1"/>
  <c r="AF195" i="1"/>
  <c r="AF194" i="1"/>
  <c r="AF193" i="1"/>
  <c r="AF192" i="1"/>
  <c r="AF191" i="1"/>
  <c r="AF190" i="1"/>
  <c r="AF189" i="1"/>
  <c r="AF188" i="1"/>
  <c r="AF187" i="1"/>
  <c r="AF186" i="1"/>
  <c r="AF185" i="1"/>
  <c r="AF184" i="1"/>
  <c r="AF183" i="1"/>
  <c r="AF182" i="1"/>
  <c r="AF181" i="1"/>
  <c r="AF180" i="1"/>
  <c r="AF179" i="1"/>
  <c r="AF178" i="1"/>
  <c r="AF177" i="1"/>
  <c r="AF176" i="1"/>
  <c r="AF175" i="1"/>
  <c r="AF174" i="1"/>
  <c r="AF173" i="1"/>
  <c r="AF172" i="1"/>
  <c r="AF171" i="1"/>
  <c r="AF170" i="1"/>
  <c r="AF169" i="1"/>
  <c r="AF168" i="1"/>
  <c r="AF167" i="1"/>
  <c r="AF166" i="1"/>
  <c r="AF165" i="1"/>
  <c r="AF164" i="1"/>
  <c r="AF163" i="1"/>
  <c r="Z235" i="1"/>
  <c r="Z234" i="1"/>
  <c r="Z233" i="1"/>
  <c r="Z232" i="1"/>
  <c r="Z231" i="1"/>
  <c r="Z230" i="1"/>
  <c r="Z229" i="1"/>
  <c r="Z228" i="1"/>
  <c r="Z227" i="1"/>
  <c r="Z226" i="1"/>
  <c r="Z225" i="1"/>
  <c r="Z224" i="1"/>
  <c r="Z223" i="1"/>
  <c r="Z222" i="1"/>
  <c r="Z221" i="1"/>
  <c r="Z220" i="1"/>
  <c r="Z219" i="1"/>
  <c r="Z218" i="1"/>
  <c r="Z217" i="1"/>
  <c r="Z216" i="1"/>
  <c r="Z215" i="1"/>
  <c r="Z214" i="1"/>
  <c r="Z213" i="1"/>
  <c r="Z212" i="1"/>
  <c r="Z211" i="1"/>
  <c r="Z210" i="1"/>
  <c r="Z209" i="1"/>
  <c r="Z208" i="1"/>
  <c r="Z207" i="1"/>
  <c r="Z206" i="1"/>
  <c r="Z205" i="1"/>
  <c r="Z204" i="1"/>
  <c r="Z203" i="1"/>
  <c r="Z202" i="1"/>
  <c r="Z201" i="1"/>
  <c r="Z200" i="1"/>
  <c r="Z199" i="1"/>
  <c r="Z198" i="1"/>
  <c r="Z197" i="1"/>
  <c r="Z196" i="1"/>
  <c r="Z195" i="1"/>
  <c r="Z194" i="1"/>
  <c r="Z193" i="1"/>
  <c r="Z192" i="1"/>
  <c r="Z191" i="1"/>
  <c r="Z190" i="1"/>
  <c r="Z189" i="1"/>
  <c r="Z188" i="1"/>
  <c r="Z187" i="1"/>
  <c r="Z186" i="1"/>
  <c r="Z185" i="1"/>
  <c r="Z184" i="1"/>
  <c r="Z183" i="1"/>
  <c r="Z182" i="1"/>
  <c r="Z181" i="1"/>
  <c r="Z180" i="1"/>
  <c r="Z179" i="1"/>
  <c r="Z178" i="1"/>
  <c r="Z177" i="1"/>
  <c r="Z176" i="1"/>
  <c r="Z175" i="1"/>
  <c r="Z174" i="1"/>
  <c r="Z173" i="1"/>
  <c r="Z172" i="1"/>
  <c r="Z171" i="1"/>
  <c r="Z170" i="1"/>
  <c r="Z169" i="1"/>
  <c r="Z168" i="1"/>
  <c r="Z167" i="1"/>
  <c r="Z166" i="1"/>
  <c r="Z165" i="1"/>
  <c r="Z164" i="1"/>
  <c r="Z163" i="1"/>
  <c r="T235" i="1"/>
  <c r="T234" i="1"/>
  <c r="T233" i="1"/>
  <c r="T232" i="1"/>
  <c r="T231" i="1"/>
  <c r="T230" i="1"/>
  <c r="T229" i="1"/>
  <c r="T228" i="1"/>
  <c r="T227" i="1"/>
  <c r="T226" i="1"/>
  <c r="T225" i="1"/>
  <c r="T224" i="1"/>
  <c r="T223" i="1"/>
  <c r="T222" i="1"/>
  <c r="T221" i="1"/>
  <c r="T220" i="1"/>
  <c r="T219" i="1"/>
  <c r="T218" i="1"/>
  <c r="T217" i="1"/>
  <c r="T216" i="1"/>
  <c r="T215" i="1"/>
  <c r="T214" i="1"/>
  <c r="T213" i="1"/>
  <c r="T212" i="1"/>
  <c r="T211" i="1"/>
  <c r="T210" i="1"/>
  <c r="T209" i="1"/>
  <c r="T208" i="1"/>
  <c r="T207" i="1"/>
  <c r="T206" i="1"/>
  <c r="T205" i="1"/>
  <c r="T204" i="1"/>
  <c r="T203" i="1"/>
  <c r="T202" i="1"/>
  <c r="T201"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N235" i="1"/>
  <c r="N234" i="1"/>
  <c r="N233" i="1"/>
  <c r="N232" i="1"/>
  <c r="N231" i="1"/>
  <c r="N230" i="1"/>
  <c r="N229" i="1"/>
  <c r="N228" i="1"/>
  <c r="N227" i="1"/>
  <c r="N226" i="1"/>
  <c r="N225" i="1"/>
  <c r="N224" i="1"/>
  <c r="N223"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163" i="1"/>
  <c r="AX157" i="1"/>
  <c r="AX156" i="1"/>
  <c r="AX155" i="1"/>
  <c r="AX154" i="1"/>
  <c r="AX153" i="1"/>
  <c r="AX152" i="1"/>
  <c r="AX151" i="1"/>
  <c r="AX150" i="1"/>
  <c r="AX149" i="1"/>
  <c r="AX148" i="1"/>
  <c r="AX147" i="1"/>
  <c r="AX146" i="1"/>
  <c r="AX145" i="1"/>
  <c r="AX144" i="1"/>
  <c r="AX143" i="1"/>
  <c r="AX142" i="1"/>
  <c r="AX141" i="1"/>
  <c r="AX140" i="1"/>
  <c r="AX139" i="1"/>
  <c r="AX138" i="1"/>
  <c r="AX137" i="1"/>
  <c r="AX136" i="1"/>
  <c r="AX135" i="1"/>
  <c r="AX134" i="1"/>
  <c r="AX133" i="1"/>
  <c r="AX132" i="1"/>
  <c r="AX131" i="1"/>
  <c r="AX130" i="1"/>
  <c r="AX129" i="1"/>
  <c r="AX128" i="1"/>
  <c r="AX127" i="1"/>
  <c r="AX126" i="1"/>
  <c r="AX125" i="1"/>
  <c r="AX124" i="1"/>
  <c r="AX123" i="1"/>
  <c r="AX122" i="1"/>
  <c r="AX121" i="1"/>
  <c r="AX120" i="1"/>
  <c r="AX119" i="1"/>
  <c r="AX118" i="1"/>
  <c r="AX117" i="1"/>
  <c r="AX116" i="1"/>
  <c r="AX115" i="1"/>
  <c r="AX114" i="1"/>
  <c r="AX113" i="1"/>
  <c r="AX112" i="1"/>
  <c r="AX111" i="1"/>
  <c r="AX110" i="1"/>
  <c r="AX109" i="1"/>
  <c r="AX108" i="1"/>
  <c r="AX107" i="1"/>
  <c r="AX106" i="1"/>
  <c r="AX105" i="1"/>
  <c r="AX104" i="1"/>
  <c r="AX103" i="1"/>
  <c r="AX102" i="1"/>
  <c r="AX101" i="1"/>
  <c r="AX100" i="1"/>
  <c r="AX99" i="1"/>
  <c r="AX98" i="1"/>
  <c r="AX97" i="1"/>
  <c r="AX96" i="1"/>
  <c r="AX95" i="1"/>
  <c r="AX94" i="1"/>
  <c r="AX93" i="1"/>
  <c r="AX92" i="1"/>
  <c r="AX91" i="1"/>
  <c r="AX90" i="1"/>
  <c r="AX89" i="1"/>
  <c r="AX88" i="1"/>
  <c r="AX87" i="1"/>
  <c r="AX86" i="1"/>
  <c r="AX85" i="1"/>
  <c r="AR157" i="1"/>
  <c r="AR156" i="1"/>
  <c r="AR155" i="1"/>
  <c r="AR154" i="1"/>
  <c r="AR153" i="1"/>
  <c r="AR152" i="1"/>
  <c r="AR151" i="1"/>
  <c r="AR150" i="1"/>
  <c r="AR149" i="1"/>
  <c r="AR148" i="1"/>
  <c r="AR147" i="1"/>
  <c r="AR146" i="1"/>
  <c r="AR145" i="1"/>
  <c r="AR144" i="1"/>
  <c r="AR143" i="1"/>
  <c r="AR142" i="1"/>
  <c r="AR141" i="1"/>
  <c r="AR140" i="1"/>
  <c r="AR139" i="1"/>
  <c r="AR138" i="1"/>
  <c r="AR137" i="1"/>
  <c r="AR136" i="1"/>
  <c r="AR135" i="1"/>
  <c r="AR134" i="1"/>
  <c r="AR133" i="1"/>
  <c r="AR132" i="1"/>
  <c r="AR131" i="1"/>
  <c r="AR130" i="1"/>
  <c r="AR129" i="1"/>
  <c r="AR128" i="1"/>
  <c r="AR127" i="1"/>
  <c r="AR126" i="1"/>
  <c r="AR125" i="1"/>
  <c r="AR124" i="1"/>
  <c r="AR123" i="1"/>
  <c r="AR122" i="1"/>
  <c r="AR121" i="1"/>
  <c r="AR120" i="1"/>
  <c r="AR119" i="1"/>
  <c r="AR118" i="1"/>
  <c r="AR117" i="1"/>
  <c r="AR116" i="1"/>
  <c r="AR115" i="1"/>
  <c r="AR114" i="1"/>
  <c r="AR113" i="1"/>
  <c r="AR112" i="1"/>
  <c r="AR111" i="1"/>
  <c r="AR110" i="1"/>
  <c r="AR109" i="1"/>
  <c r="AR108" i="1"/>
  <c r="AR107" i="1"/>
  <c r="AR106" i="1"/>
  <c r="AR105" i="1"/>
  <c r="AR104" i="1"/>
  <c r="AR103" i="1"/>
  <c r="AR102" i="1"/>
  <c r="AR101" i="1"/>
  <c r="AR100" i="1"/>
  <c r="AR99" i="1"/>
  <c r="AR98" i="1"/>
  <c r="AR97" i="1"/>
  <c r="AR96" i="1"/>
  <c r="AR95" i="1"/>
  <c r="AR94" i="1"/>
  <c r="AR93" i="1"/>
  <c r="AR92" i="1"/>
  <c r="AR91" i="1"/>
  <c r="AR90" i="1"/>
  <c r="AR89" i="1"/>
  <c r="AR88" i="1"/>
  <c r="AR87" i="1"/>
  <c r="AR86" i="1"/>
  <c r="AR85" i="1"/>
  <c r="AL157" i="1"/>
  <c r="AL156" i="1"/>
  <c r="AL155" i="1"/>
  <c r="AL154" i="1"/>
  <c r="AL153" i="1"/>
  <c r="AL152" i="1"/>
  <c r="AL151" i="1"/>
  <c r="AL150" i="1"/>
  <c r="AL149" i="1"/>
  <c r="AL148" i="1"/>
  <c r="AL147" i="1"/>
  <c r="AL146" i="1"/>
  <c r="AL145" i="1"/>
  <c r="AL144" i="1"/>
  <c r="AL143" i="1"/>
  <c r="AL142" i="1"/>
  <c r="AL141" i="1"/>
  <c r="AL140" i="1"/>
  <c r="AL139" i="1"/>
  <c r="AL138" i="1"/>
  <c r="AL137" i="1"/>
  <c r="AL136" i="1"/>
  <c r="AL135" i="1"/>
  <c r="AL134" i="1"/>
  <c r="AL133" i="1"/>
  <c r="AL132" i="1"/>
  <c r="AL131" i="1"/>
  <c r="AL130" i="1"/>
  <c r="AL129" i="1"/>
  <c r="AL128" i="1"/>
  <c r="AL127" i="1"/>
  <c r="AL126" i="1"/>
  <c r="AL125" i="1"/>
  <c r="AL124" i="1"/>
  <c r="AL123" i="1"/>
  <c r="AL122" i="1"/>
  <c r="AL121" i="1"/>
  <c r="AL120" i="1"/>
  <c r="AL119" i="1"/>
  <c r="AL118" i="1"/>
  <c r="AL117" i="1"/>
  <c r="AL116" i="1"/>
  <c r="AL115" i="1"/>
  <c r="AL114" i="1"/>
  <c r="AL113" i="1"/>
  <c r="AL112" i="1"/>
  <c r="AL111" i="1"/>
  <c r="AL110" i="1"/>
  <c r="AL109" i="1"/>
  <c r="AL108" i="1"/>
  <c r="AL107" i="1"/>
  <c r="AL106" i="1"/>
  <c r="AL105" i="1"/>
  <c r="AL104" i="1"/>
  <c r="AL103" i="1"/>
  <c r="AL102" i="1"/>
  <c r="AL101" i="1"/>
  <c r="AL100" i="1"/>
  <c r="AL99" i="1"/>
  <c r="AL98" i="1"/>
  <c r="AL97" i="1"/>
  <c r="AL96" i="1"/>
  <c r="AL95" i="1"/>
  <c r="AL94" i="1"/>
  <c r="AL93" i="1"/>
  <c r="AL92" i="1"/>
  <c r="AL91" i="1"/>
  <c r="AL90" i="1"/>
  <c r="AL89" i="1"/>
  <c r="AL88" i="1"/>
  <c r="AL87" i="1"/>
  <c r="AL86" i="1"/>
  <c r="AL85" i="1"/>
  <c r="AF157" i="1"/>
  <c r="AF156" i="1"/>
  <c r="AF155" i="1"/>
  <c r="AF154" i="1"/>
  <c r="AF153" i="1"/>
  <c r="AF152" i="1"/>
  <c r="AF151" i="1"/>
  <c r="AF150" i="1"/>
  <c r="AF149" i="1"/>
  <c r="AF148" i="1"/>
  <c r="AF147" i="1"/>
  <c r="AF146" i="1"/>
  <c r="AF145" i="1"/>
  <c r="AF144" i="1"/>
  <c r="AF143" i="1"/>
  <c r="AF142" i="1"/>
  <c r="AF141" i="1"/>
  <c r="AF140" i="1"/>
  <c r="AF139" i="1"/>
  <c r="AF138" i="1"/>
  <c r="AF137" i="1"/>
  <c r="AF136" i="1"/>
  <c r="AF135" i="1"/>
  <c r="AF134" i="1"/>
  <c r="AF133" i="1"/>
  <c r="AF132" i="1"/>
  <c r="AF131" i="1"/>
  <c r="AF130" i="1"/>
  <c r="AF129" i="1"/>
  <c r="AF128" i="1"/>
  <c r="AF127" i="1"/>
  <c r="AF126" i="1"/>
  <c r="AF125" i="1"/>
  <c r="AF124" i="1"/>
  <c r="AF123" i="1"/>
  <c r="AF122" i="1"/>
  <c r="AF121" i="1"/>
  <c r="AF120" i="1"/>
  <c r="AF119" i="1"/>
  <c r="AF118" i="1"/>
  <c r="AF117" i="1"/>
  <c r="AF116" i="1"/>
  <c r="AF115" i="1"/>
  <c r="AF114" i="1"/>
  <c r="AF113" i="1"/>
  <c r="AF112" i="1"/>
  <c r="AF111" i="1"/>
  <c r="AF110" i="1"/>
  <c r="AF109" i="1"/>
  <c r="AF108" i="1"/>
  <c r="AF107" i="1"/>
  <c r="AF106" i="1"/>
  <c r="AF105" i="1"/>
  <c r="AF104" i="1"/>
  <c r="AF103" i="1"/>
  <c r="AF102" i="1"/>
  <c r="AF101" i="1"/>
  <c r="AF100" i="1"/>
  <c r="AF99" i="1"/>
  <c r="AF98" i="1"/>
  <c r="AF97" i="1"/>
  <c r="AF96" i="1"/>
  <c r="AF95" i="1"/>
  <c r="AF94" i="1"/>
  <c r="AF93" i="1"/>
  <c r="AF92" i="1"/>
  <c r="AF91" i="1"/>
  <c r="AF90" i="1"/>
  <c r="AF89" i="1"/>
  <c r="AF88" i="1"/>
  <c r="AF87" i="1"/>
  <c r="AF86" i="1"/>
  <c r="AF85" i="1"/>
  <c r="Z157" i="1"/>
  <c r="Z156" i="1"/>
  <c r="Z155" i="1"/>
  <c r="Z154" i="1"/>
  <c r="Z153" i="1"/>
  <c r="Z152" i="1"/>
  <c r="Z151" i="1"/>
  <c r="Z150" i="1"/>
  <c r="Z149" i="1"/>
  <c r="Z148" i="1"/>
  <c r="Z147" i="1"/>
  <c r="Z146" i="1"/>
  <c r="Z145" i="1"/>
  <c r="Z144" i="1"/>
  <c r="Z143" i="1"/>
  <c r="Z142" i="1"/>
  <c r="Z141" i="1"/>
  <c r="Z140" i="1"/>
  <c r="Z139" i="1"/>
  <c r="Z138" i="1"/>
  <c r="Z137" i="1"/>
  <c r="Z136" i="1"/>
  <c r="Z135" i="1"/>
  <c r="Z134" i="1"/>
  <c r="Z133" i="1"/>
  <c r="Z132" i="1"/>
  <c r="Z131" i="1"/>
  <c r="Z130" i="1"/>
  <c r="Z129" i="1"/>
  <c r="Z128" i="1"/>
  <c r="Z127" i="1"/>
  <c r="Z126" i="1"/>
  <c r="Z125" i="1"/>
  <c r="Z124" i="1"/>
  <c r="Z123" i="1"/>
  <c r="Z122" i="1"/>
  <c r="Z121" i="1"/>
  <c r="Z120" i="1"/>
  <c r="Z119" i="1"/>
  <c r="Z118" i="1"/>
  <c r="Z117" i="1"/>
  <c r="Z116" i="1"/>
  <c r="Z115" i="1"/>
  <c r="Z114" i="1"/>
  <c r="Z113" i="1"/>
  <c r="Z112" i="1"/>
  <c r="Z111" i="1"/>
  <c r="Z110" i="1"/>
  <c r="Z109" i="1"/>
  <c r="Z108" i="1"/>
  <c r="Z107" i="1"/>
  <c r="Z106" i="1"/>
  <c r="Z105" i="1"/>
  <c r="Z104" i="1"/>
  <c r="Z103" i="1"/>
  <c r="Z102" i="1"/>
  <c r="Z101" i="1"/>
  <c r="Z100" i="1"/>
  <c r="Z99" i="1"/>
  <c r="Z98" i="1"/>
  <c r="Z97" i="1"/>
  <c r="Z96" i="1"/>
  <c r="Z95" i="1"/>
  <c r="Z94" i="1"/>
  <c r="Z93" i="1"/>
  <c r="Z92" i="1"/>
  <c r="Z91" i="1"/>
  <c r="Z90" i="1"/>
  <c r="Z89" i="1"/>
  <c r="Z88" i="1"/>
  <c r="Z87" i="1"/>
  <c r="Z86" i="1"/>
  <c r="Z85"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91" i="1"/>
  <c r="T90" i="1"/>
  <c r="T89" i="1"/>
  <c r="T88" i="1"/>
  <c r="T87" i="1"/>
  <c r="T86" i="1"/>
  <c r="T85" i="1"/>
  <c r="N157" i="1"/>
  <c r="N156" i="1"/>
  <c r="N155" i="1"/>
  <c r="N154" i="1"/>
  <c r="N153" i="1"/>
  <c r="N152" i="1"/>
  <c r="N151" i="1"/>
  <c r="N150" i="1"/>
  <c r="N149" i="1"/>
  <c r="N148" i="1"/>
  <c r="N147" i="1"/>
  <c r="N146" i="1"/>
  <c r="N145" i="1"/>
  <c r="N144" i="1"/>
  <c r="N143" i="1"/>
  <c r="N142" i="1"/>
  <c r="N141" i="1"/>
  <c r="N140" i="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85"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AF8" i="1"/>
  <c r="AF9" i="1"/>
  <c r="AF10"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L8" i="1"/>
  <c r="AL9" i="1"/>
  <c r="AL10" i="1"/>
  <c r="AL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R8" i="1"/>
  <c r="AR9" i="1"/>
  <c r="AR10" i="1"/>
  <c r="AR11" i="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X8" i="1"/>
  <c r="AX9" i="1"/>
  <c r="AX10" i="1"/>
  <c r="AX11" i="1"/>
  <c r="AX12" i="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7" i="1"/>
  <c r="AR7" i="1"/>
  <c r="AL7" i="1"/>
  <c r="AF7" i="1"/>
  <c r="Z7" i="1"/>
  <c r="T7" i="1"/>
  <c r="N7" i="1"/>
  <c r="H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7" i="1"/>
  <c r="AT313" i="1" l="1"/>
  <c r="AU313" i="1" s="1"/>
  <c r="AT312" i="1"/>
  <c r="AU312" i="1" s="1"/>
  <c r="AT311" i="1"/>
  <c r="AU311" i="1" s="1"/>
  <c r="AT310" i="1"/>
  <c r="AU310" i="1" s="1"/>
  <c r="AT309" i="1"/>
  <c r="AU309" i="1" s="1"/>
  <c r="AT308" i="1"/>
  <c r="AU308" i="1" s="1"/>
  <c r="AT307" i="1"/>
  <c r="AU307" i="1" s="1"/>
  <c r="AT306" i="1"/>
  <c r="AU306" i="1" s="1"/>
  <c r="AT305" i="1"/>
  <c r="AU305" i="1" s="1"/>
  <c r="AT304" i="1"/>
  <c r="AU304" i="1" s="1"/>
  <c r="AT303" i="1"/>
  <c r="AU303" i="1" s="1"/>
  <c r="AT302" i="1"/>
  <c r="AU302" i="1" s="1"/>
  <c r="AT301" i="1"/>
  <c r="AU301" i="1" s="1"/>
  <c r="AT300" i="1"/>
  <c r="AU300" i="1" s="1"/>
  <c r="AT299" i="1"/>
  <c r="AU299" i="1" s="1"/>
  <c r="AT298" i="1"/>
  <c r="AU298" i="1" s="1"/>
  <c r="AT297" i="1"/>
  <c r="AU297" i="1" s="1"/>
  <c r="AT296" i="1"/>
  <c r="AU296" i="1" s="1"/>
  <c r="AT295" i="1"/>
  <c r="AU295" i="1" s="1"/>
  <c r="AT294" i="1"/>
  <c r="AU294" i="1" s="1"/>
  <c r="AT293" i="1"/>
  <c r="AU293" i="1" s="1"/>
  <c r="AT292" i="1"/>
  <c r="AU292" i="1" s="1"/>
  <c r="AT291" i="1"/>
  <c r="AU291" i="1" s="1"/>
  <c r="AT290" i="1"/>
  <c r="AU290" i="1" s="1"/>
  <c r="AT289" i="1"/>
  <c r="AU289" i="1" s="1"/>
  <c r="AT288" i="1"/>
  <c r="AU288" i="1" s="1"/>
  <c r="AT287" i="1"/>
  <c r="AU287" i="1" s="1"/>
  <c r="AT286" i="1"/>
  <c r="AU286" i="1" s="1"/>
  <c r="AT285" i="1"/>
  <c r="AU285" i="1" s="1"/>
  <c r="AT284" i="1"/>
  <c r="AU284" i="1" s="1"/>
  <c r="AT283" i="1"/>
  <c r="AU283" i="1" s="1"/>
  <c r="AT282" i="1"/>
  <c r="AU282" i="1" s="1"/>
  <c r="AT281" i="1"/>
  <c r="AU281" i="1" s="1"/>
  <c r="AT280" i="1"/>
  <c r="AU280" i="1" s="1"/>
  <c r="AT279" i="1"/>
  <c r="AU279" i="1" s="1"/>
  <c r="AT278" i="1"/>
  <c r="AU278" i="1" s="1"/>
  <c r="AT277" i="1"/>
  <c r="AU277" i="1" s="1"/>
  <c r="AT276" i="1"/>
  <c r="AU276" i="1" s="1"/>
  <c r="AT275" i="1"/>
  <c r="AU275" i="1" s="1"/>
  <c r="AT274" i="1"/>
  <c r="AU274" i="1" s="1"/>
  <c r="AT273" i="1"/>
  <c r="AU273" i="1" s="1"/>
  <c r="AT272" i="1"/>
  <c r="AU272" i="1" s="1"/>
  <c r="AT271" i="1"/>
  <c r="AU271" i="1" s="1"/>
  <c r="AT270" i="1"/>
  <c r="AU270" i="1" s="1"/>
  <c r="AT269" i="1"/>
  <c r="AU269" i="1" s="1"/>
  <c r="AT268" i="1"/>
  <c r="AU268" i="1" s="1"/>
  <c r="AT267" i="1"/>
  <c r="AU267" i="1" s="1"/>
  <c r="AT266" i="1"/>
  <c r="AU266" i="1" s="1"/>
  <c r="AT265" i="1"/>
  <c r="AU265" i="1" s="1"/>
  <c r="AT264" i="1"/>
  <c r="AU264" i="1" s="1"/>
  <c r="AT263" i="1"/>
  <c r="AU263" i="1" s="1"/>
  <c r="AT262" i="1"/>
  <c r="AU262" i="1" s="1"/>
  <c r="AT261" i="1"/>
  <c r="AU261" i="1" s="1"/>
  <c r="AT260" i="1"/>
  <c r="AU260" i="1" s="1"/>
  <c r="AT259" i="1"/>
  <c r="AU259" i="1" s="1"/>
  <c r="AT258" i="1"/>
  <c r="AU258" i="1" s="1"/>
  <c r="AT257" i="1"/>
  <c r="AU257" i="1" s="1"/>
  <c r="AT256" i="1"/>
  <c r="AU256" i="1" s="1"/>
  <c r="AT255" i="1"/>
  <c r="AU255" i="1" s="1"/>
  <c r="AT254" i="1"/>
  <c r="AU254" i="1" s="1"/>
  <c r="AT253" i="1"/>
  <c r="AU253" i="1" s="1"/>
  <c r="AT252" i="1"/>
  <c r="AU252" i="1" s="1"/>
  <c r="AT251" i="1"/>
  <c r="AU251" i="1" s="1"/>
  <c r="AT250" i="1"/>
  <c r="AU250" i="1" s="1"/>
  <c r="AT249" i="1"/>
  <c r="AU249" i="1" s="1"/>
  <c r="AT248" i="1"/>
  <c r="AU248" i="1" s="1"/>
  <c r="AT247" i="1"/>
  <c r="AU247" i="1" s="1"/>
  <c r="AT246" i="1"/>
  <c r="AU246" i="1" s="1"/>
  <c r="AT245" i="1"/>
  <c r="AU245" i="1" s="1"/>
  <c r="AT244" i="1"/>
  <c r="AU244" i="1" s="1"/>
  <c r="AT243" i="1"/>
  <c r="AU243" i="1" s="1"/>
  <c r="AT242" i="1"/>
  <c r="AU242" i="1" s="1"/>
  <c r="AT241" i="1"/>
  <c r="AU241" i="1" s="1"/>
  <c r="AH313" i="1"/>
  <c r="AI313" i="1" s="1"/>
  <c r="AH312" i="1"/>
  <c r="AI312" i="1" s="1"/>
  <c r="AH311" i="1"/>
  <c r="AI311" i="1" s="1"/>
  <c r="AH310" i="1"/>
  <c r="AI310" i="1" s="1"/>
  <c r="AH309" i="1"/>
  <c r="AI309" i="1" s="1"/>
  <c r="AH308" i="1"/>
  <c r="AI308" i="1" s="1"/>
  <c r="AH307" i="1"/>
  <c r="AI307" i="1" s="1"/>
  <c r="AH306" i="1"/>
  <c r="AI306" i="1" s="1"/>
  <c r="AH305" i="1"/>
  <c r="AI305" i="1" s="1"/>
  <c r="AH304" i="1"/>
  <c r="AI304" i="1" s="1"/>
  <c r="AH303" i="1"/>
  <c r="AI303" i="1" s="1"/>
  <c r="AH302" i="1"/>
  <c r="AI302" i="1" s="1"/>
  <c r="AH301" i="1"/>
  <c r="AI301" i="1" s="1"/>
  <c r="AH300" i="1"/>
  <c r="AI300" i="1" s="1"/>
  <c r="AH299" i="1"/>
  <c r="AI299" i="1" s="1"/>
  <c r="AH298" i="1"/>
  <c r="AI298" i="1" s="1"/>
  <c r="AH297" i="1"/>
  <c r="AI297" i="1" s="1"/>
  <c r="AH296" i="1"/>
  <c r="AI296" i="1" s="1"/>
  <c r="AH295" i="1"/>
  <c r="AI295" i="1" s="1"/>
  <c r="AH294" i="1"/>
  <c r="AI294" i="1" s="1"/>
  <c r="AH293" i="1"/>
  <c r="AI293" i="1" s="1"/>
  <c r="AH292" i="1"/>
  <c r="AI292" i="1" s="1"/>
  <c r="AH291" i="1"/>
  <c r="AI291" i="1" s="1"/>
  <c r="AH290" i="1"/>
  <c r="AI290" i="1" s="1"/>
  <c r="AH289" i="1"/>
  <c r="AI289" i="1" s="1"/>
  <c r="AH288" i="1"/>
  <c r="AI288" i="1" s="1"/>
  <c r="AH287" i="1"/>
  <c r="AI287" i="1" s="1"/>
  <c r="AH286" i="1"/>
  <c r="AI286" i="1" s="1"/>
  <c r="AH285" i="1"/>
  <c r="AI285" i="1" s="1"/>
  <c r="AH284" i="1"/>
  <c r="AI284" i="1" s="1"/>
  <c r="AH283" i="1"/>
  <c r="AI283" i="1" s="1"/>
  <c r="AH282" i="1"/>
  <c r="AI282" i="1" s="1"/>
  <c r="AH281" i="1"/>
  <c r="AI281" i="1" s="1"/>
  <c r="AH280" i="1"/>
  <c r="AI280" i="1" s="1"/>
  <c r="AH279" i="1"/>
  <c r="AI279" i="1" s="1"/>
  <c r="AH278" i="1"/>
  <c r="AI278" i="1" s="1"/>
  <c r="AH277" i="1"/>
  <c r="AI277" i="1" s="1"/>
  <c r="AH276" i="1"/>
  <c r="AI276" i="1" s="1"/>
  <c r="AH275" i="1"/>
  <c r="AI275" i="1" s="1"/>
  <c r="AH274" i="1"/>
  <c r="AI274" i="1" s="1"/>
  <c r="AH273" i="1"/>
  <c r="AI273" i="1" s="1"/>
  <c r="AH272" i="1"/>
  <c r="AI272" i="1" s="1"/>
  <c r="AH271" i="1"/>
  <c r="AI271" i="1" s="1"/>
  <c r="AH270" i="1"/>
  <c r="AI270" i="1" s="1"/>
  <c r="AH269" i="1"/>
  <c r="AI269" i="1" s="1"/>
  <c r="AH268" i="1"/>
  <c r="AI268" i="1" s="1"/>
  <c r="AH267" i="1"/>
  <c r="AI267" i="1" s="1"/>
  <c r="AH266" i="1"/>
  <c r="AI266" i="1" s="1"/>
  <c r="AH265" i="1"/>
  <c r="AI265" i="1" s="1"/>
  <c r="AH264" i="1"/>
  <c r="AI264" i="1" s="1"/>
  <c r="AH263" i="1"/>
  <c r="AI263" i="1" s="1"/>
  <c r="AH262" i="1"/>
  <c r="AI262" i="1" s="1"/>
  <c r="AH261" i="1"/>
  <c r="AI261" i="1" s="1"/>
  <c r="AH260" i="1"/>
  <c r="AI260" i="1" s="1"/>
  <c r="AH259" i="1"/>
  <c r="AI259" i="1" s="1"/>
  <c r="AH258" i="1"/>
  <c r="AI258" i="1" s="1"/>
  <c r="AH257" i="1"/>
  <c r="AI257" i="1" s="1"/>
  <c r="AH256" i="1"/>
  <c r="AI256" i="1" s="1"/>
  <c r="AH255" i="1"/>
  <c r="AI255" i="1" s="1"/>
  <c r="AH254" i="1"/>
  <c r="AI254" i="1" s="1"/>
  <c r="AH253" i="1"/>
  <c r="AI253" i="1" s="1"/>
  <c r="AH252" i="1"/>
  <c r="AI252" i="1" s="1"/>
  <c r="AH251" i="1"/>
  <c r="AI251" i="1" s="1"/>
  <c r="AH250" i="1"/>
  <c r="AI250" i="1" s="1"/>
  <c r="AH249" i="1"/>
  <c r="AI249" i="1" s="1"/>
  <c r="AH248" i="1"/>
  <c r="AI248" i="1" s="1"/>
  <c r="AH247" i="1"/>
  <c r="AI247" i="1" s="1"/>
  <c r="AH246" i="1"/>
  <c r="AI246" i="1" s="1"/>
  <c r="AH245" i="1"/>
  <c r="AI245" i="1" s="1"/>
  <c r="AH244" i="1"/>
  <c r="AI244" i="1" s="1"/>
  <c r="AH243" i="1"/>
  <c r="AI243" i="1" s="1"/>
  <c r="AH242" i="1"/>
  <c r="AI242" i="1" s="1"/>
  <c r="AH241" i="1"/>
  <c r="AI241" i="1" s="1"/>
  <c r="V313" i="1"/>
  <c r="W313" i="1" s="1"/>
  <c r="V312" i="1"/>
  <c r="W312" i="1" s="1"/>
  <c r="V311" i="1"/>
  <c r="W311" i="1" s="1"/>
  <c r="V310" i="1"/>
  <c r="W310" i="1" s="1"/>
  <c r="V309" i="1"/>
  <c r="W309" i="1" s="1"/>
  <c r="V308" i="1"/>
  <c r="W308" i="1" s="1"/>
  <c r="V307" i="1"/>
  <c r="W307" i="1" s="1"/>
  <c r="V306" i="1"/>
  <c r="W306" i="1" s="1"/>
  <c r="V305" i="1"/>
  <c r="W305" i="1" s="1"/>
  <c r="V304" i="1"/>
  <c r="W304" i="1" s="1"/>
  <c r="V303" i="1"/>
  <c r="W303" i="1" s="1"/>
  <c r="V302" i="1"/>
  <c r="W302" i="1" s="1"/>
  <c r="V301" i="1"/>
  <c r="W301" i="1" s="1"/>
  <c r="V300" i="1"/>
  <c r="W300" i="1" s="1"/>
  <c r="V299" i="1"/>
  <c r="W299" i="1" s="1"/>
  <c r="V298" i="1"/>
  <c r="W298" i="1" s="1"/>
  <c r="V297" i="1"/>
  <c r="W297" i="1" s="1"/>
  <c r="V296" i="1"/>
  <c r="W296" i="1" s="1"/>
  <c r="V295" i="1"/>
  <c r="W295" i="1" s="1"/>
  <c r="V294" i="1"/>
  <c r="W294" i="1" s="1"/>
  <c r="V293" i="1"/>
  <c r="W293" i="1" s="1"/>
  <c r="V292" i="1"/>
  <c r="W292" i="1" s="1"/>
  <c r="V291" i="1"/>
  <c r="W291" i="1" s="1"/>
  <c r="V290" i="1"/>
  <c r="W290" i="1" s="1"/>
  <c r="V289" i="1"/>
  <c r="W289" i="1" s="1"/>
  <c r="V288" i="1"/>
  <c r="W288" i="1" s="1"/>
  <c r="V287" i="1"/>
  <c r="W287" i="1" s="1"/>
  <c r="V286" i="1"/>
  <c r="W286" i="1" s="1"/>
  <c r="V285" i="1"/>
  <c r="W285" i="1" s="1"/>
  <c r="V284" i="1"/>
  <c r="W284" i="1" s="1"/>
  <c r="V283" i="1"/>
  <c r="W283" i="1" s="1"/>
  <c r="V282" i="1"/>
  <c r="W282" i="1" s="1"/>
  <c r="V281" i="1"/>
  <c r="W281" i="1" s="1"/>
  <c r="V280" i="1"/>
  <c r="W280" i="1" s="1"/>
  <c r="V279" i="1"/>
  <c r="W279" i="1" s="1"/>
  <c r="V278" i="1"/>
  <c r="W278" i="1" s="1"/>
  <c r="V277" i="1"/>
  <c r="W277" i="1" s="1"/>
  <c r="V276" i="1"/>
  <c r="W276" i="1" s="1"/>
  <c r="V275" i="1"/>
  <c r="W275" i="1" s="1"/>
  <c r="V274" i="1"/>
  <c r="W274" i="1" s="1"/>
  <c r="V273" i="1"/>
  <c r="W273" i="1" s="1"/>
  <c r="V272" i="1"/>
  <c r="W272" i="1" s="1"/>
  <c r="V271" i="1"/>
  <c r="W271" i="1" s="1"/>
  <c r="V270" i="1"/>
  <c r="W270" i="1" s="1"/>
  <c r="V269" i="1"/>
  <c r="W269" i="1" s="1"/>
  <c r="V268" i="1"/>
  <c r="W268" i="1" s="1"/>
  <c r="V267" i="1"/>
  <c r="W267" i="1" s="1"/>
  <c r="V266" i="1"/>
  <c r="W266" i="1" s="1"/>
  <c r="V265" i="1"/>
  <c r="W265" i="1" s="1"/>
  <c r="V264" i="1"/>
  <c r="W264" i="1" s="1"/>
  <c r="V263" i="1"/>
  <c r="W263" i="1" s="1"/>
  <c r="V262" i="1"/>
  <c r="W262" i="1" s="1"/>
  <c r="V261" i="1"/>
  <c r="W261" i="1" s="1"/>
  <c r="V260" i="1"/>
  <c r="W260" i="1" s="1"/>
  <c r="V259" i="1"/>
  <c r="W259" i="1" s="1"/>
  <c r="V258" i="1"/>
  <c r="W258" i="1" s="1"/>
  <c r="V257" i="1"/>
  <c r="W257" i="1" s="1"/>
  <c r="V256" i="1"/>
  <c r="W256" i="1" s="1"/>
  <c r="V255" i="1"/>
  <c r="W255" i="1" s="1"/>
  <c r="V254" i="1"/>
  <c r="W254" i="1" s="1"/>
  <c r="V253" i="1"/>
  <c r="W253" i="1" s="1"/>
  <c r="V252" i="1"/>
  <c r="W252" i="1" s="1"/>
  <c r="V251" i="1"/>
  <c r="W251" i="1" s="1"/>
  <c r="V250" i="1"/>
  <c r="W250" i="1" s="1"/>
  <c r="V249" i="1"/>
  <c r="W249" i="1" s="1"/>
  <c r="V248" i="1"/>
  <c r="W248" i="1" s="1"/>
  <c r="V247" i="1"/>
  <c r="W247" i="1" s="1"/>
  <c r="V246" i="1"/>
  <c r="W246" i="1" s="1"/>
  <c r="V245" i="1"/>
  <c r="W245" i="1" s="1"/>
  <c r="V244" i="1"/>
  <c r="W244" i="1" s="1"/>
  <c r="V243" i="1"/>
  <c r="W243" i="1" s="1"/>
  <c r="V242" i="1"/>
  <c r="W242" i="1" s="1"/>
  <c r="V241" i="1"/>
  <c r="J313" i="1"/>
  <c r="K313" i="1" s="1"/>
  <c r="J312" i="1"/>
  <c r="K312" i="1" s="1"/>
  <c r="J311" i="1"/>
  <c r="K311" i="1" s="1"/>
  <c r="J310" i="1"/>
  <c r="K310" i="1" s="1"/>
  <c r="J309" i="1"/>
  <c r="K309" i="1" s="1"/>
  <c r="J308" i="1"/>
  <c r="K308" i="1" s="1"/>
  <c r="J307" i="1"/>
  <c r="K307" i="1" s="1"/>
  <c r="J306" i="1"/>
  <c r="K306" i="1" s="1"/>
  <c r="J305" i="1"/>
  <c r="K305" i="1" s="1"/>
  <c r="J304" i="1"/>
  <c r="K304" i="1" s="1"/>
  <c r="J303" i="1"/>
  <c r="K303" i="1" s="1"/>
  <c r="J302" i="1"/>
  <c r="K302" i="1" s="1"/>
  <c r="J301" i="1"/>
  <c r="K301" i="1" s="1"/>
  <c r="J300" i="1"/>
  <c r="K300" i="1" s="1"/>
  <c r="J299" i="1"/>
  <c r="K299" i="1" s="1"/>
  <c r="J298" i="1"/>
  <c r="K298" i="1" s="1"/>
  <c r="J297" i="1"/>
  <c r="K297" i="1" s="1"/>
  <c r="J296" i="1"/>
  <c r="K296" i="1" s="1"/>
  <c r="J295" i="1"/>
  <c r="K295" i="1" s="1"/>
  <c r="J294" i="1"/>
  <c r="K294" i="1" s="1"/>
  <c r="J293" i="1"/>
  <c r="K293" i="1" s="1"/>
  <c r="J292" i="1"/>
  <c r="K292" i="1" s="1"/>
  <c r="J291" i="1"/>
  <c r="K291" i="1" s="1"/>
  <c r="J290" i="1"/>
  <c r="K290" i="1" s="1"/>
  <c r="J289" i="1"/>
  <c r="K289" i="1" s="1"/>
  <c r="J288" i="1"/>
  <c r="K288" i="1" s="1"/>
  <c r="J287" i="1"/>
  <c r="K287" i="1" s="1"/>
  <c r="J286" i="1"/>
  <c r="K286" i="1" s="1"/>
  <c r="J285" i="1"/>
  <c r="K285" i="1" s="1"/>
  <c r="J284" i="1"/>
  <c r="K284" i="1" s="1"/>
  <c r="J283" i="1"/>
  <c r="K283" i="1" s="1"/>
  <c r="J282" i="1"/>
  <c r="K282" i="1" s="1"/>
  <c r="J281" i="1"/>
  <c r="K281" i="1" s="1"/>
  <c r="J280" i="1"/>
  <c r="K280" i="1" s="1"/>
  <c r="J279" i="1"/>
  <c r="K279" i="1" s="1"/>
  <c r="J278" i="1"/>
  <c r="K278" i="1" s="1"/>
  <c r="J277" i="1"/>
  <c r="K277" i="1" s="1"/>
  <c r="J276" i="1"/>
  <c r="K276" i="1" s="1"/>
  <c r="J275" i="1"/>
  <c r="K275" i="1" s="1"/>
  <c r="J274" i="1"/>
  <c r="K274" i="1" s="1"/>
  <c r="J273" i="1"/>
  <c r="K273" i="1" s="1"/>
  <c r="J272" i="1"/>
  <c r="K272" i="1" s="1"/>
  <c r="J271" i="1"/>
  <c r="K271" i="1" s="1"/>
  <c r="J270" i="1"/>
  <c r="K270" i="1" s="1"/>
  <c r="J269" i="1"/>
  <c r="K269" i="1" s="1"/>
  <c r="J268" i="1"/>
  <c r="K268" i="1" s="1"/>
  <c r="J267" i="1"/>
  <c r="K267" i="1" s="1"/>
  <c r="J266" i="1"/>
  <c r="K266" i="1" s="1"/>
  <c r="J265" i="1"/>
  <c r="K265" i="1" s="1"/>
  <c r="J264" i="1"/>
  <c r="K264" i="1" s="1"/>
  <c r="J263" i="1"/>
  <c r="K263" i="1" s="1"/>
  <c r="J262" i="1"/>
  <c r="K262" i="1" s="1"/>
  <c r="J261" i="1"/>
  <c r="K261" i="1" s="1"/>
  <c r="J260" i="1"/>
  <c r="K260" i="1" s="1"/>
  <c r="J259" i="1"/>
  <c r="K259" i="1" s="1"/>
  <c r="J258" i="1"/>
  <c r="K258" i="1" s="1"/>
  <c r="J257" i="1"/>
  <c r="K257" i="1" s="1"/>
  <c r="J256" i="1"/>
  <c r="K256" i="1" s="1"/>
  <c r="J255" i="1"/>
  <c r="K255" i="1" s="1"/>
  <c r="J254" i="1"/>
  <c r="K254" i="1" s="1"/>
  <c r="J253" i="1"/>
  <c r="K253" i="1" s="1"/>
  <c r="J252" i="1"/>
  <c r="K252" i="1" s="1"/>
  <c r="J251" i="1"/>
  <c r="K251" i="1" s="1"/>
  <c r="J250" i="1"/>
  <c r="K250" i="1" s="1"/>
  <c r="J249" i="1"/>
  <c r="K249" i="1" s="1"/>
  <c r="J248" i="1"/>
  <c r="K248" i="1" s="1"/>
  <c r="J247" i="1"/>
  <c r="K247" i="1" s="1"/>
  <c r="J246" i="1"/>
  <c r="K246" i="1" s="1"/>
  <c r="J245" i="1"/>
  <c r="K245" i="1" s="1"/>
  <c r="J244" i="1"/>
  <c r="K244" i="1" s="1"/>
  <c r="J243" i="1"/>
  <c r="K243" i="1" s="1"/>
  <c r="J242" i="1"/>
  <c r="K242" i="1" s="1"/>
  <c r="J241" i="1"/>
  <c r="AT235" i="1"/>
  <c r="AU235" i="1" s="1"/>
  <c r="AT234" i="1"/>
  <c r="AU234" i="1" s="1"/>
  <c r="AT233" i="1"/>
  <c r="AU233" i="1" s="1"/>
  <c r="AT232" i="1"/>
  <c r="AU232" i="1" s="1"/>
  <c r="AT231" i="1"/>
  <c r="AU231" i="1" s="1"/>
  <c r="AT230" i="1"/>
  <c r="AU230" i="1" s="1"/>
  <c r="AT229" i="1"/>
  <c r="AU229" i="1" s="1"/>
  <c r="AT228" i="1"/>
  <c r="AU228" i="1" s="1"/>
  <c r="AT227" i="1"/>
  <c r="AU227" i="1" s="1"/>
  <c r="AT226" i="1"/>
  <c r="AU226" i="1" s="1"/>
  <c r="AT225" i="1"/>
  <c r="AU225" i="1" s="1"/>
  <c r="AT224" i="1"/>
  <c r="AU224" i="1" s="1"/>
  <c r="AT223" i="1"/>
  <c r="AU223" i="1" s="1"/>
  <c r="AT222" i="1"/>
  <c r="AU222" i="1" s="1"/>
  <c r="AT221" i="1"/>
  <c r="AU221" i="1" s="1"/>
  <c r="AT220" i="1"/>
  <c r="AU220" i="1" s="1"/>
  <c r="AT219" i="1"/>
  <c r="AU219" i="1" s="1"/>
  <c r="AT218" i="1"/>
  <c r="AU218" i="1" s="1"/>
  <c r="AT217" i="1"/>
  <c r="AU217" i="1" s="1"/>
  <c r="AT216" i="1"/>
  <c r="AU216" i="1" s="1"/>
  <c r="AT215" i="1"/>
  <c r="AU215" i="1" s="1"/>
  <c r="AT214" i="1"/>
  <c r="AU214" i="1" s="1"/>
  <c r="AT213" i="1"/>
  <c r="AU213" i="1" s="1"/>
  <c r="AT212" i="1"/>
  <c r="AU212" i="1" s="1"/>
  <c r="AT211" i="1"/>
  <c r="AU211" i="1" s="1"/>
  <c r="AT210" i="1"/>
  <c r="AU210" i="1" s="1"/>
  <c r="AT209" i="1"/>
  <c r="AU209" i="1" s="1"/>
  <c r="AT208" i="1"/>
  <c r="AU208" i="1" s="1"/>
  <c r="AT207" i="1"/>
  <c r="AU207" i="1" s="1"/>
  <c r="AT206" i="1"/>
  <c r="AU206" i="1" s="1"/>
  <c r="AT205" i="1"/>
  <c r="AU205" i="1" s="1"/>
  <c r="AT204" i="1"/>
  <c r="AU204" i="1" s="1"/>
  <c r="AT203" i="1"/>
  <c r="AU203" i="1" s="1"/>
  <c r="AT202" i="1"/>
  <c r="AU202" i="1" s="1"/>
  <c r="AT201" i="1"/>
  <c r="AU201" i="1" s="1"/>
  <c r="AT200" i="1"/>
  <c r="AU200" i="1" s="1"/>
  <c r="AT199" i="1"/>
  <c r="AU199" i="1" s="1"/>
  <c r="AT198" i="1"/>
  <c r="AU198" i="1" s="1"/>
  <c r="AT197" i="1"/>
  <c r="AU197" i="1" s="1"/>
  <c r="AT196" i="1"/>
  <c r="AU196" i="1" s="1"/>
  <c r="AT195" i="1"/>
  <c r="AU195" i="1" s="1"/>
  <c r="AT194" i="1"/>
  <c r="AU194" i="1" s="1"/>
  <c r="AT193" i="1"/>
  <c r="AU193" i="1" s="1"/>
  <c r="AT192" i="1"/>
  <c r="AU192" i="1" s="1"/>
  <c r="AT191" i="1"/>
  <c r="AU191" i="1" s="1"/>
  <c r="AT190" i="1"/>
  <c r="AU190" i="1" s="1"/>
  <c r="AT189" i="1"/>
  <c r="AU189" i="1" s="1"/>
  <c r="AT188" i="1"/>
  <c r="AU188" i="1" s="1"/>
  <c r="AT187" i="1"/>
  <c r="AU187" i="1" s="1"/>
  <c r="AT186" i="1"/>
  <c r="AU186" i="1" s="1"/>
  <c r="AT185" i="1"/>
  <c r="AU185" i="1" s="1"/>
  <c r="AT184" i="1"/>
  <c r="AU184" i="1" s="1"/>
  <c r="AT183" i="1"/>
  <c r="AU183" i="1" s="1"/>
  <c r="AT182" i="1"/>
  <c r="AU182" i="1" s="1"/>
  <c r="AT181" i="1"/>
  <c r="AU181" i="1" s="1"/>
  <c r="AT180" i="1"/>
  <c r="AU180" i="1" s="1"/>
  <c r="AT179" i="1"/>
  <c r="AU179" i="1" s="1"/>
  <c r="AT178" i="1"/>
  <c r="AU178" i="1" s="1"/>
  <c r="AT177" i="1"/>
  <c r="AU177" i="1" s="1"/>
  <c r="AT176" i="1"/>
  <c r="AU176" i="1" s="1"/>
  <c r="AT175" i="1"/>
  <c r="AU175" i="1" s="1"/>
  <c r="AT174" i="1"/>
  <c r="AU174" i="1" s="1"/>
  <c r="AT173" i="1"/>
  <c r="AU173" i="1" s="1"/>
  <c r="AT172" i="1"/>
  <c r="AU172" i="1" s="1"/>
  <c r="AT171" i="1"/>
  <c r="AU171" i="1" s="1"/>
  <c r="AT170" i="1"/>
  <c r="AU170" i="1" s="1"/>
  <c r="AT169" i="1"/>
  <c r="AU169" i="1" s="1"/>
  <c r="AT168" i="1"/>
  <c r="AU168" i="1" s="1"/>
  <c r="AT167" i="1"/>
  <c r="AU167" i="1" s="1"/>
  <c r="AT166" i="1"/>
  <c r="AU166" i="1" s="1"/>
  <c r="AT165" i="1"/>
  <c r="AU165" i="1" s="1"/>
  <c r="AT164" i="1"/>
  <c r="AU164" i="1" s="1"/>
  <c r="AT163" i="1"/>
  <c r="AH235" i="1"/>
  <c r="AI235" i="1" s="1"/>
  <c r="AH234" i="1"/>
  <c r="AI234" i="1" s="1"/>
  <c r="AH233" i="1"/>
  <c r="AI233" i="1" s="1"/>
  <c r="AH232" i="1"/>
  <c r="AI232" i="1" s="1"/>
  <c r="AH231" i="1"/>
  <c r="AI231" i="1" s="1"/>
  <c r="AH230" i="1"/>
  <c r="AI230" i="1" s="1"/>
  <c r="AH229" i="1"/>
  <c r="AI229" i="1" s="1"/>
  <c r="AH228" i="1"/>
  <c r="AI228" i="1" s="1"/>
  <c r="AH227" i="1"/>
  <c r="AI227" i="1" s="1"/>
  <c r="AH226" i="1"/>
  <c r="AI226" i="1" s="1"/>
  <c r="AH225" i="1"/>
  <c r="AI225" i="1" s="1"/>
  <c r="AH224" i="1"/>
  <c r="AI224" i="1" s="1"/>
  <c r="AH223" i="1"/>
  <c r="AI223" i="1" s="1"/>
  <c r="AH222" i="1"/>
  <c r="AI222" i="1" s="1"/>
  <c r="AH221" i="1"/>
  <c r="AI221" i="1" s="1"/>
  <c r="AH220" i="1"/>
  <c r="AI220" i="1" s="1"/>
  <c r="AH219" i="1"/>
  <c r="AI219" i="1" s="1"/>
  <c r="AH218" i="1"/>
  <c r="AI218" i="1" s="1"/>
  <c r="AH217" i="1"/>
  <c r="AI217" i="1" s="1"/>
  <c r="AH216" i="1"/>
  <c r="AI216" i="1" s="1"/>
  <c r="AH215" i="1"/>
  <c r="AI215" i="1" s="1"/>
  <c r="AH214" i="1"/>
  <c r="AI214" i="1" s="1"/>
  <c r="AH213" i="1"/>
  <c r="AI213" i="1" s="1"/>
  <c r="AH212" i="1"/>
  <c r="AI212" i="1" s="1"/>
  <c r="AH211" i="1"/>
  <c r="AI211" i="1" s="1"/>
  <c r="AH210" i="1"/>
  <c r="AI210" i="1" s="1"/>
  <c r="AH209" i="1"/>
  <c r="AI209" i="1" s="1"/>
  <c r="AH208" i="1"/>
  <c r="AI208" i="1" s="1"/>
  <c r="AH207" i="1"/>
  <c r="AI207" i="1" s="1"/>
  <c r="AH206" i="1"/>
  <c r="AI206" i="1" s="1"/>
  <c r="AH205" i="1"/>
  <c r="AI205" i="1" s="1"/>
  <c r="AH204" i="1"/>
  <c r="AI204" i="1" s="1"/>
  <c r="AH203" i="1"/>
  <c r="AI203" i="1" s="1"/>
  <c r="AH202" i="1"/>
  <c r="AI202" i="1" s="1"/>
  <c r="AH201" i="1"/>
  <c r="AI201" i="1" s="1"/>
  <c r="AH200" i="1"/>
  <c r="AI200" i="1" s="1"/>
  <c r="AH199" i="1"/>
  <c r="AI199" i="1" s="1"/>
  <c r="AH198" i="1"/>
  <c r="AI198" i="1" s="1"/>
  <c r="AH197" i="1"/>
  <c r="AI197" i="1" s="1"/>
  <c r="AH196" i="1"/>
  <c r="AI196" i="1" s="1"/>
  <c r="AH195" i="1"/>
  <c r="AI195" i="1" s="1"/>
  <c r="AH194" i="1"/>
  <c r="AI194" i="1" s="1"/>
  <c r="AH193" i="1"/>
  <c r="AI193" i="1" s="1"/>
  <c r="AH192" i="1"/>
  <c r="AI192" i="1" s="1"/>
  <c r="AH191" i="1"/>
  <c r="AI191" i="1" s="1"/>
  <c r="AH190" i="1"/>
  <c r="AI190" i="1" s="1"/>
  <c r="AH189" i="1"/>
  <c r="AI189" i="1" s="1"/>
  <c r="AH188" i="1"/>
  <c r="AI188" i="1" s="1"/>
  <c r="AH187" i="1"/>
  <c r="AI187" i="1" s="1"/>
  <c r="AH186" i="1"/>
  <c r="AI186" i="1" s="1"/>
  <c r="AH185" i="1"/>
  <c r="AI185" i="1" s="1"/>
  <c r="AH184" i="1"/>
  <c r="AI184" i="1" s="1"/>
  <c r="AH183" i="1"/>
  <c r="AI183" i="1" s="1"/>
  <c r="AH182" i="1"/>
  <c r="AI182" i="1" s="1"/>
  <c r="AH181" i="1"/>
  <c r="AI181" i="1" s="1"/>
  <c r="AH180" i="1"/>
  <c r="AI180" i="1" s="1"/>
  <c r="AH179" i="1"/>
  <c r="AI179" i="1" s="1"/>
  <c r="AH178" i="1"/>
  <c r="AI178" i="1" s="1"/>
  <c r="AH177" i="1"/>
  <c r="AI177" i="1" s="1"/>
  <c r="AH176" i="1"/>
  <c r="AI176" i="1" s="1"/>
  <c r="AH175" i="1"/>
  <c r="AI175" i="1" s="1"/>
  <c r="AH174" i="1"/>
  <c r="AI174" i="1" s="1"/>
  <c r="AH173" i="1"/>
  <c r="AI173" i="1" s="1"/>
  <c r="AH172" i="1"/>
  <c r="AI172" i="1" s="1"/>
  <c r="AH171" i="1"/>
  <c r="AI171" i="1" s="1"/>
  <c r="AH170" i="1"/>
  <c r="AI170" i="1" s="1"/>
  <c r="AH169" i="1"/>
  <c r="AI169" i="1" s="1"/>
  <c r="AH168" i="1"/>
  <c r="AI168" i="1" s="1"/>
  <c r="AH167" i="1"/>
  <c r="AI167" i="1" s="1"/>
  <c r="AH166" i="1"/>
  <c r="AI166" i="1" s="1"/>
  <c r="AH165" i="1"/>
  <c r="AI165" i="1" s="1"/>
  <c r="AH164" i="1"/>
  <c r="AI164" i="1" s="1"/>
  <c r="AH163" i="1"/>
  <c r="AI163" i="1" s="1"/>
  <c r="V235" i="1"/>
  <c r="W235" i="1" s="1"/>
  <c r="V234" i="1"/>
  <c r="W234" i="1" s="1"/>
  <c r="V233" i="1"/>
  <c r="W233" i="1" s="1"/>
  <c r="V232" i="1"/>
  <c r="W232" i="1" s="1"/>
  <c r="V231" i="1"/>
  <c r="W231" i="1" s="1"/>
  <c r="V230" i="1"/>
  <c r="W230" i="1" s="1"/>
  <c r="V229" i="1"/>
  <c r="W229" i="1" s="1"/>
  <c r="V228" i="1"/>
  <c r="W228" i="1" s="1"/>
  <c r="V227" i="1"/>
  <c r="W227" i="1" s="1"/>
  <c r="V226" i="1"/>
  <c r="W226" i="1" s="1"/>
  <c r="V225" i="1"/>
  <c r="W225" i="1" s="1"/>
  <c r="V224" i="1"/>
  <c r="W224" i="1" s="1"/>
  <c r="V223" i="1"/>
  <c r="W223" i="1" s="1"/>
  <c r="V222" i="1"/>
  <c r="W222" i="1" s="1"/>
  <c r="V221" i="1"/>
  <c r="W221" i="1" s="1"/>
  <c r="V220" i="1"/>
  <c r="W220" i="1" s="1"/>
  <c r="V219" i="1"/>
  <c r="W219" i="1" s="1"/>
  <c r="V218" i="1"/>
  <c r="W218" i="1" s="1"/>
  <c r="V217" i="1"/>
  <c r="W217" i="1" s="1"/>
  <c r="V216" i="1"/>
  <c r="W216" i="1" s="1"/>
  <c r="V215" i="1"/>
  <c r="W215" i="1" s="1"/>
  <c r="V214" i="1"/>
  <c r="W214" i="1" s="1"/>
  <c r="V213" i="1"/>
  <c r="W213" i="1" s="1"/>
  <c r="V212" i="1"/>
  <c r="W212" i="1" s="1"/>
  <c r="V211" i="1"/>
  <c r="W211" i="1" s="1"/>
  <c r="V210" i="1"/>
  <c r="W210" i="1" s="1"/>
  <c r="V209" i="1"/>
  <c r="W209" i="1" s="1"/>
  <c r="V208" i="1"/>
  <c r="W208" i="1" s="1"/>
  <c r="V207" i="1"/>
  <c r="W207" i="1" s="1"/>
  <c r="V206" i="1"/>
  <c r="W206" i="1" s="1"/>
  <c r="V205" i="1"/>
  <c r="W205" i="1" s="1"/>
  <c r="V204" i="1"/>
  <c r="W204" i="1" s="1"/>
  <c r="V203" i="1"/>
  <c r="W203" i="1" s="1"/>
  <c r="V202" i="1"/>
  <c r="W202" i="1" s="1"/>
  <c r="V201" i="1"/>
  <c r="W201" i="1" s="1"/>
  <c r="V200" i="1"/>
  <c r="W200" i="1" s="1"/>
  <c r="V199" i="1"/>
  <c r="W199" i="1" s="1"/>
  <c r="V198" i="1"/>
  <c r="W198" i="1" s="1"/>
  <c r="V197" i="1"/>
  <c r="W197" i="1" s="1"/>
  <c r="V196" i="1"/>
  <c r="W196" i="1" s="1"/>
  <c r="V195" i="1"/>
  <c r="W195" i="1" s="1"/>
  <c r="V194" i="1"/>
  <c r="W194" i="1" s="1"/>
  <c r="V193" i="1"/>
  <c r="W193" i="1" s="1"/>
  <c r="V192" i="1"/>
  <c r="W192" i="1" s="1"/>
  <c r="V191" i="1"/>
  <c r="W191" i="1" s="1"/>
  <c r="V190" i="1"/>
  <c r="W190" i="1" s="1"/>
  <c r="V189" i="1"/>
  <c r="W189" i="1" s="1"/>
  <c r="V188" i="1"/>
  <c r="W188" i="1" s="1"/>
  <c r="V187" i="1"/>
  <c r="W187" i="1" s="1"/>
  <c r="V186" i="1"/>
  <c r="W186" i="1" s="1"/>
  <c r="V185" i="1"/>
  <c r="W185" i="1" s="1"/>
  <c r="V184" i="1"/>
  <c r="W184" i="1" s="1"/>
  <c r="V183" i="1"/>
  <c r="W183" i="1" s="1"/>
  <c r="V182" i="1"/>
  <c r="W182" i="1" s="1"/>
  <c r="V181" i="1"/>
  <c r="W181" i="1" s="1"/>
  <c r="V180" i="1"/>
  <c r="W180" i="1" s="1"/>
  <c r="V179" i="1"/>
  <c r="W179" i="1" s="1"/>
  <c r="V178" i="1"/>
  <c r="W178" i="1" s="1"/>
  <c r="V177" i="1"/>
  <c r="W177" i="1" s="1"/>
  <c r="V176" i="1"/>
  <c r="W176" i="1" s="1"/>
  <c r="V175" i="1"/>
  <c r="W175" i="1" s="1"/>
  <c r="V174" i="1"/>
  <c r="W174" i="1" s="1"/>
  <c r="V173" i="1"/>
  <c r="W173" i="1" s="1"/>
  <c r="V172" i="1"/>
  <c r="W172" i="1" s="1"/>
  <c r="V171" i="1"/>
  <c r="W171" i="1" s="1"/>
  <c r="V170" i="1"/>
  <c r="W170" i="1" s="1"/>
  <c r="V169" i="1"/>
  <c r="W169" i="1" s="1"/>
  <c r="V168" i="1"/>
  <c r="W168" i="1" s="1"/>
  <c r="V167" i="1"/>
  <c r="W167" i="1" s="1"/>
  <c r="V166" i="1"/>
  <c r="W166" i="1" s="1"/>
  <c r="V165" i="1"/>
  <c r="W165" i="1" s="1"/>
  <c r="V164" i="1"/>
  <c r="W164" i="1" s="1"/>
  <c r="V163" i="1"/>
  <c r="J235" i="1"/>
  <c r="K235" i="1" s="1"/>
  <c r="J234" i="1"/>
  <c r="K234" i="1" s="1"/>
  <c r="J233" i="1"/>
  <c r="K233" i="1" s="1"/>
  <c r="J232" i="1"/>
  <c r="K232" i="1" s="1"/>
  <c r="J231" i="1"/>
  <c r="K231" i="1" s="1"/>
  <c r="J230" i="1"/>
  <c r="K230" i="1" s="1"/>
  <c r="J229" i="1"/>
  <c r="K229" i="1" s="1"/>
  <c r="J228" i="1"/>
  <c r="K228" i="1" s="1"/>
  <c r="J227" i="1"/>
  <c r="K227" i="1" s="1"/>
  <c r="J226" i="1"/>
  <c r="K226" i="1" s="1"/>
  <c r="J225" i="1"/>
  <c r="K225" i="1" s="1"/>
  <c r="J224" i="1"/>
  <c r="K224" i="1" s="1"/>
  <c r="J223" i="1"/>
  <c r="K223" i="1" s="1"/>
  <c r="J222" i="1"/>
  <c r="K222" i="1" s="1"/>
  <c r="J221" i="1"/>
  <c r="K221" i="1" s="1"/>
  <c r="J220" i="1"/>
  <c r="K220" i="1" s="1"/>
  <c r="J219" i="1"/>
  <c r="K219" i="1" s="1"/>
  <c r="J218" i="1"/>
  <c r="K218" i="1" s="1"/>
  <c r="J217" i="1"/>
  <c r="K217" i="1" s="1"/>
  <c r="J216" i="1"/>
  <c r="K216" i="1" s="1"/>
  <c r="J215" i="1"/>
  <c r="K215" i="1" s="1"/>
  <c r="J214" i="1"/>
  <c r="K214" i="1" s="1"/>
  <c r="J213" i="1"/>
  <c r="K213" i="1" s="1"/>
  <c r="J212" i="1"/>
  <c r="K212" i="1" s="1"/>
  <c r="J211" i="1"/>
  <c r="K211" i="1" s="1"/>
  <c r="J210" i="1"/>
  <c r="K210" i="1" s="1"/>
  <c r="J209" i="1"/>
  <c r="K209" i="1" s="1"/>
  <c r="J208" i="1"/>
  <c r="K208" i="1" s="1"/>
  <c r="J207" i="1"/>
  <c r="K207" i="1" s="1"/>
  <c r="J206" i="1"/>
  <c r="K206" i="1" s="1"/>
  <c r="J205" i="1"/>
  <c r="K205" i="1" s="1"/>
  <c r="J204" i="1"/>
  <c r="K204" i="1" s="1"/>
  <c r="J203" i="1"/>
  <c r="K203" i="1" s="1"/>
  <c r="J202" i="1"/>
  <c r="K202" i="1" s="1"/>
  <c r="J201" i="1"/>
  <c r="K201" i="1" s="1"/>
  <c r="J200" i="1"/>
  <c r="K200" i="1" s="1"/>
  <c r="J199" i="1"/>
  <c r="K199" i="1" s="1"/>
  <c r="J198" i="1"/>
  <c r="K198" i="1" s="1"/>
  <c r="J197" i="1"/>
  <c r="K197" i="1" s="1"/>
  <c r="J196" i="1"/>
  <c r="K196" i="1" s="1"/>
  <c r="J195" i="1"/>
  <c r="K195" i="1" s="1"/>
  <c r="J194" i="1"/>
  <c r="K194" i="1" s="1"/>
  <c r="J193" i="1"/>
  <c r="K193" i="1" s="1"/>
  <c r="J192" i="1"/>
  <c r="K192" i="1" s="1"/>
  <c r="J191" i="1"/>
  <c r="K191" i="1" s="1"/>
  <c r="J190" i="1"/>
  <c r="K190" i="1" s="1"/>
  <c r="J189" i="1"/>
  <c r="K189" i="1" s="1"/>
  <c r="J188" i="1"/>
  <c r="K188" i="1" s="1"/>
  <c r="J187" i="1"/>
  <c r="K187" i="1" s="1"/>
  <c r="J186" i="1"/>
  <c r="K186" i="1" s="1"/>
  <c r="J185" i="1"/>
  <c r="K185" i="1" s="1"/>
  <c r="J184" i="1"/>
  <c r="K184" i="1" s="1"/>
  <c r="J183" i="1"/>
  <c r="K183" i="1" s="1"/>
  <c r="J182" i="1"/>
  <c r="K182" i="1" s="1"/>
  <c r="J181" i="1"/>
  <c r="K181" i="1" s="1"/>
  <c r="J180" i="1"/>
  <c r="K180" i="1" s="1"/>
  <c r="J179" i="1"/>
  <c r="K179" i="1" s="1"/>
  <c r="J178" i="1"/>
  <c r="K178" i="1" s="1"/>
  <c r="J177" i="1"/>
  <c r="K177" i="1" s="1"/>
  <c r="J176" i="1"/>
  <c r="K176" i="1" s="1"/>
  <c r="J175" i="1"/>
  <c r="K175" i="1" s="1"/>
  <c r="J174" i="1"/>
  <c r="K174" i="1" s="1"/>
  <c r="J173" i="1"/>
  <c r="K173" i="1" s="1"/>
  <c r="J172" i="1"/>
  <c r="K172" i="1" s="1"/>
  <c r="J171" i="1"/>
  <c r="K171" i="1" s="1"/>
  <c r="J170" i="1"/>
  <c r="K170" i="1" s="1"/>
  <c r="J169" i="1"/>
  <c r="K169" i="1" s="1"/>
  <c r="J168" i="1"/>
  <c r="K168" i="1" s="1"/>
  <c r="J167" i="1"/>
  <c r="K167" i="1" s="1"/>
  <c r="J166" i="1"/>
  <c r="K166" i="1" s="1"/>
  <c r="J165" i="1"/>
  <c r="K165" i="1" s="1"/>
  <c r="J164" i="1"/>
  <c r="K164" i="1" s="1"/>
  <c r="J163" i="1"/>
  <c r="K163" i="1" s="1"/>
  <c r="AT157" i="1"/>
  <c r="AU157" i="1" s="1"/>
  <c r="AT156" i="1"/>
  <c r="AU156" i="1" s="1"/>
  <c r="AT155" i="1"/>
  <c r="AU155" i="1" s="1"/>
  <c r="AT154" i="1"/>
  <c r="AU154" i="1" s="1"/>
  <c r="AT153" i="1"/>
  <c r="AU153" i="1" s="1"/>
  <c r="AT152" i="1"/>
  <c r="AU152" i="1" s="1"/>
  <c r="AT151" i="1"/>
  <c r="AU151" i="1" s="1"/>
  <c r="AT150" i="1"/>
  <c r="AU150" i="1" s="1"/>
  <c r="AT149" i="1"/>
  <c r="AU149" i="1" s="1"/>
  <c r="AT148" i="1"/>
  <c r="AU148" i="1" s="1"/>
  <c r="AT147" i="1"/>
  <c r="AU147" i="1" s="1"/>
  <c r="AT146" i="1"/>
  <c r="AU146" i="1" s="1"/>
  <c r="AT145" i="1"/>
  <c r="AU145" i="1" s="1"/>
  <c r="AT144" i="1"/>
  <c r="AU144" i="1" s="1"/>
  <c r="AT143" i="1"/>
  <c r="AU143" i="1" s="1"/>
  <c r="AT142" i="1"/>
  <c r="AU142" i="1" s="1"/>
  <c r="AT141" i="1"/>
  <c r="AU141" i="1" s="1"/>
  <c r="AT140" i="1"/>
  <c r="AU140" i="1" s="1"/>
  <c r="AT139" i="1"/>
  <c r="AU139" i="1" s="1"/>
  <c r="AT138" i="1"/>
  <c r="AU138" i="1" s="1"/>
  <c r="AT137" i="1"/>
  <c r="AU137" i="1" s="1"/>
  <c r="AT136" i="1"/>
  <c r="AU136" i="1" s="1"/>
  <c r="AT135" i="1"/>
  <c r="AU135" i="1" s="1"/>
  <c r="AT134" i="1"/>
  <c r="AU134" i="1" s="1"/>
  <c r="AT133" i="1"/>
  <c r="AU133" i="1" s="1"/>
  <c r="AT132" i="1"/>
  <c r="AU132" i="1" s="1"/>
  <c r="AT131" i="1"/>
  <c r="AU131" i="1" s="1"/>
  <c r="AT130" i="1"/>
  <c r="AU130" i="1" s="1"/>
  <c r="AT129" i="1"/>
  <c r="AU129" i="1" s="1"/>
  <c r="AT128" i="1"/>
  <c r="AU128" i="1" s="1"/>
  <c r="AT127" i="1"/>
  <c r="AU127" i="1" s="1"/>
  <c r="AT126" i="1"/>
  <c r="AU126" i="1" s="1"/>
  <c r="AT125" i="1"/>
  <c r="AU125" i="1" s="1"/>
  <c r="AT124" i="1"/>
  <c r="AU124" i="1" s="1"/>
  <c r="AT123" i="1"/>
  <c r="AU123" i="1" s="1"/>
  <c r="AT122" i="1"/>
  <c r="AU122" i="1" s="1"/>
  <c r="AT121" i="1"/>
  <c r="AU121" i="1" s="1"/>
  <c r="AT120" i="1"/>
  <c r="AU120" i="1" s="1"/>
  <c r="AT119" i="1"/>
  <c r="AU119" i="1" s="1"/>
  <c r="AT118" i="1"/>
  <c r="AU118" i="1" s="1"/>
  <c r="AT117" i="1"/>
  <c r="AU117" i="1" s="1"/>
  <c r="AT116" i="1"/>
  <c r="AU116" i="1" s="1"/>
  <c r="AT115" i="1"/>
  <c r="AU115" i="1" s="1"/>
  <c r="AT114" i="1"/>
  <c r="AU114" i="1" s="1"/>
  <c r="AT113" i="1"/>
  <c r="AU113" i="1" s="1"/>
  <c r="AT112" i="1"/>
  <c r="AU112" i="1" s="1"/>
  <c r="AT111" i="1"/>
  <c r="AU111" i="1" s="1"/>
  <c r="AT110" i="1"/>
  <c r="AU110" i="1" s="1"/>
  <c r="AT109" i="1"/>
  <c r="AU109" i="1" s="1"/>
  <c r="AT108" i="1"/>
  <c r="AU108" i="1" s="1"/>
  <c r="AT107" i="1"/>
  <c r="AU107" i="1" s="1"/>
  <c r="AT106" i="1"/>
  <c r="AU106" i="1" s="1"/>
  <c r="AT105" i="1"/>
  <c r="AU105" i="1" s="1"/>
  <c r="AT104" i="1"/>
  <c r="AU104" i="1" s="1"/>
  <c r="AT103" i="1"/>
  <c r="AU103" i="1" s="1"/>
  <c r="AT102" i="1"/>
  <c r="AU102" i="1" s="1"/>
  <c r="AT101" i="1"/>
  <c r="AU101" i="1" s="1"/>
  <c r="AT100" i="1"/>
  <c r="AU100" i="1" s="1"/>
  <c r="AT99" i="1"/>
  <c r="AU99" i="1" s="1"/>
  <c r="AT98" i="1"/>
  <c r="AU98" i="1" s="1"/>
  <c r="AT97" i="1"/>
  <c r="AU97" i="1" s="1"/>
  <c r="AT96" i="1"/>
  <c r="AU96" i="1" s="1"/>
  <c r="AT95" i="1"/>
  <c r="AU95" i="1" s="1"/>
  <c r="AT94" i="1"/>
  <c r="AU94" i="1" s="1"/>
  <c r="AT93" i="1"/>
  <c r="AU93" i="1" s="1"/>
  <c r="AT92" i="1"/>
  <c r="AU92" i="1" s="1"/>
  <c r="AT91" i="1"/>
  <c r="AU91" i="1" s="1"/>
  <c r="AT90" i="1"/>
  <c r="AU90" i="1" s="1"/>
  <c r="AT89" i="1"/>
  <c r="AU89" i="1" s="1"/>
  <c r="AT88" i="1"/>
  <c r="AU88" i="1" s="1"/>
  <c r="AT87" i="1"/>
  <c r="AU87" i="1" s="1"/>
  <c r="AT86" i="1"/>
  <c r="AU86" i="1" s="1"/>
  <c r="AT85" i="1"/>
  <c r="AH157" i="1"/>
  <c r="AI157" i="1" s="1"/>
  <c r="AH156" i="1"/>
  <c r="AI156" i="1" s="1"/>
  <c r="AH155" i="1"/>
  <c r="AI155" i="1" s="1"/>
  <c r="AH154" i="1"/>
  <c r="AI154" i="1" s="1"/>
  <c r="AH153" i="1"/>
  <c r="AI153" i="1" s="1"/>
  <c r="AH152" i="1"/>
  <c r="AI152" i="1" s="1"/>
  <c r="AH151" i="1"/>
  <c r="AI151" i="1" s="1"/>
  <c r="AH150" i="1"/>
  <c r="AI150" i="1" s="1"/>
  <c r="AH149" i="1"/>
  <c r="AI149" i="1" s="1"/>
  <c r="AH148" i="1"/>
  <c r="AI148" i="1" s="1"/>
  <c r="AH147" i="1"/>
  <c r="AI147" i="1" s="1"/>
  <c r="AH146" i="1"/>
  <c r="AI146" i="1" s="1"/>
  <c r="AH145" i="1"/>
  <c r="AI145" i="1" s="1"/>
  <c r="AH144" i="1"/>
  <c r="AI144" i="1" s="1"/>
  <c r="AH143" i="1"/>
  <c r="AI143" i="1" s="1"/>
  <c r="AH142" i="1"/>
  <c r="AI142" i="1" s="1"/>
  <c r="AH141" i="1"/>
  <c r="AI141" i="1" s="1"/>
  <c r="AH140" i="1"/>
  <c r="AI140" i="1" s="1"/>
  <c r="AH139" i="1"/>
  <c r="AI139" i="1" s="1"/>
  <c r="AH138" i="1"/>
  <c r="AI138" i="1" s="1"/>
  <c r="AH137" i="1"/>
  <c r="AI137" i="1" s="1"/>
  <c r="AH136" i="1"/>
  <c r="AI136" i="1" s="1"/>
  <c r="AH135" i="1"/>
  <c r="AI135" i="1" s="1"/>
  <c r="AH134" i="1"/>
  <c r="AI134" i="1" s="1"/>
  <c r="AH133" i="1"/>
  <c r="AI133" i="1" s="1"/>
  <c r="AH132" i="1"/>
  <c r="AI132" i="1" s="1"/>
  <c r="AH131" i="1"/>
  <c r="AI131" i="1" s="1"/>
  <c r="AH130" i="1"/>
  <c r="AI130" i="1" s="1"/>
  <c r="AH129" i="1"/>
  <c r="AI129" i="1" s="1"/>
  <c r="AH128" i="1"/>
  <c r="AI128" i="1" s="1"/>
  <c r="AH127" i="1"/>
  <c r="AI127" i="1" s="1"/>
  <c r="AH126" i="1"/>
  <c r="AI126" i="1" s="1"/>
  <c r="AH125" i="1"/>
  <c r="AI125" i="1" s="1"/>
  <c r="AH124" i="1"/>
  <c r="AI124" i="1" s="1"/>
  <c r="AH123" i="1"/>
  <c r="AI123" i="1" s="1"/>
  <c r="AH122" i="1"/>
  <c r="AI122" i="1" s="1"/>
  <c r="AH121" i="1"/>
  <c r="AI121" i="1" s="1"/>
  <c r="AH120" i="1"/>
  <c r="AI120" i="1" s="1"/>
  <c r="AH119" i="1"/>
  <c r="AI119" i="1" s="1"/>
  <c r="AH118" i="1"/>
  <c r="AI118" i="1" s="1"/>
  <c r="AH117" i="1"/>
  <c r="AI117" i="1" s="1"/>
  <c r="AH116" i="1"/>
  <c r="AI116" i="1" s="1"/>
  <c r="AH115" i="1"/>
  <c r="AI115" i="1" s="1"/>
  <c r="AH114" i="1"/>
  <c r="AI114" i="1" s="1"/>
  <c r="AH113" i="1"/>
  <c r="AI113" i="1" s="1"/>
  <c r="AH112" i="1"/>
  <c r="AI112" i="1" s="1"/>
  <c r="AH111" i="1"/>
  <c r="AI111" i="1" s="1"/>
  <c r="AH110" i="1"/>
  <c r="AI110" i="1" s="1"/>
  <c r="AH109" i="1"/>
  <c r="AI109" i="1" s="1"/>
  <c r="AH108" i="1"/>
  <c r="AI108" i="1" s="1"/>
  <c r="AH107" i="1"/>
  <c r="AI107" i="1" s="1"/>
  <c r="AH106" i="1"/>
  <c r="AI106" i="1" s="1"/>
  <c r="AH105" i="1"/>
  <c r="AI105" i="1" s="1"/>
  <c r="AH104" i="1"/>
  <c r="AI104" i="1" s="1"/>
  <c r="AH103" i="1"/>
  <c r="AI103" i="1" s="1"/>
  <c r="AH102" i="1"/>
  <c r="AI102" i="1" s="1"/>
  <c r="AH101" i="1"/>
  <c r="AI101" i="1" s="1"/>
  <c r="AH100" i="1"/>
  <c r="AI100" i="1" s="1"/>
  <c r="AH99" i="1"/>
  <c r="AI99" i="1" s="1"/>
  <c r="AH98" i="1"/>
  <c r="AI98" i="1" s="1"/>
  <c r="AH97" i="1"/>
  <c r="AI97" i="1" s="1"/>
  <c r="AH96" i="1"/>
  <c r="AI96" i="1" s="1"/>
  <c r="AH95" i="1"/>
  <c r="AI95" i="1" s="1"/>
  <c r="AH94" i="1"/>
  <c r="AI94" i="1" s="1"/>
  <c r="AH93" i="1"/>
  <c r="AI93" i="1" s="1"/>
  <c r="AH92" i="1"/>
  <c r="AI92" i="1" s="1"/>
  <c r="AH91" i="1"/>
  <c r="AI91" i="1" s="1"/>
  <c r="AH90" i="1"/>
  <c r="AI90" i="1" s="1"/>
  <c r="AH89" i="1"/>
  <c r="AI89" i="1" s="1"/>
  <c r="AH88" i="1"/>
  <c r="AI88" i="1" s="1"/>
  <c r="AH87" i="1"/>
  <c r="AI87" i="1" s="1"/>
  <c r="AH86" i="1"/>
  <c r="AI86" i="1" s="1"/>
  <c r="AH85" i="1"/>
  <c r="AI85" i="1" s="1"/>
  <c r="V157" i="1"/>
  <c r="W157" i="1" s="1"/>
  <c r="V156" i="1"/>
  <c r="W156" i="1" s="1"/>
  <c r="V155" i="1"/>
  <c r="W155" i="1" s="1"/>
  <c r="V154" i="1"/>
  <c r="W154" i="1" s="1"/>
  <c r="V153" i="1"/>
  <c r="W153" i="1" s="1"/>
  <c r="V152" i="1"/>
  <c r="W152" i="1" s="1"/>
  <c r="V151" i="1"/>
  <c r="W151" i="1" s="1"/>
  <c r="V150" i="1"/>
  <c r="W150" i="1" s="1"/>
  <c r="V149" i="1"/>
  <c r="W149" i="1" s="1"/>
  <c r="V148" i="1"/>
  <c r="W148" i="1" s="1"/>
  <c r="V147" i="1"/>
  <c r="W147" i="1" s="1"/>
  <c r="V146" i="1"/>
  <c r="W146" i="1" s="1"/>
  <c r="V145" i="1"/>
  <c r="W145" i="1" s="1"/>
  <c r="V144" i="1"/>
  <c r="W144" i="1" s="1"/>
  <c r="V143" i="1"/>
  <c r="W143" i="1" s="1"/>
  <c r="V142" i="1"/>
  <c r="W142" i="1" s="1"/>
  <c r="V141" i="1"/>
  <c r="W141" i="1" s="1"/>
  <c r="V140" i="1"/>
  <c r="W140" i="1" s="1"/>
  <c r="V139" i="1"/>
  <c r="W139" i="1" s="1"/>
  <c r="V138" i="1"/>
  <c r="W138" i="1" s="1"/>
  <c r="V137" i="1"/>
  <c r="W137" i="1" s="1"/>
  <c r="V136" i="1"/>
  <c r="W136" i="1" s="1"/>
  <c r="V135" i="1"/>
  <c r="W135" i="1" s="1"/>
  <c r="V134" i="1"/>
  <c r="W134" i="1" s="1"/>
  <c r="V133" i="1"/>
  <c r="W133" i="1" s="1"/>
  <c r="V132" i="1"/>
  <c r="W132" i="1" s="1"/>
  <c r="V131" i="1"/>
  <c r="W131" i="1" s="1"/>
  <c r="V130" i="1"/>
  <c r="W130" i="1" s="1"/>
  <c r="V129" i="1"/>
  <c r="W129" i="1" s="1"/>
  <c r="V128" i="1"/>
  <c r="W128" i="1" s="1"/>
  <c r="V127" i="1"/>
  <c r="W127" i="1" s="1"/>
  <c r="V126" i="1"/>
  <c r="W126" i="1" s="1"/>
  <c r="V125" i="1"/>
  <c r="W125" i="1" s="1"/>
  <c r="V124" i="1"/>
  <c r="W124" i="1" s="1"/>
  <c r="V123" i="1"/>
  <c r="W123" i="1" s="1"/>
  <c r="V122" i="1"/>
  <c r="W122" i="1" s="1"/>
  <c r="V121" i="1"/>
  <c r="W121" i="1" s="1"/>
  <c r="V120" i="1"/>
  <c r="W120" i="1" s="1"/>
  <c r="V119" i="1"/>
  <c r="W119" i="1" s="1"/>
  <c r="V118" i="1"/>
  <c r="W118" i="1" s="1"/>
  <c r="V117" i="1"/>
  <c r="W117" i="1" s="1"/>
  <c r="V116" i="1"/>
  <c r="W116" i="1" s="1"/>
  <c r="V115" i="1"/>
  <c r="W115" i="1" s="1"/>
  <c r="V114" i="1"/>
  <c r="W114" i="1" s="1"/>
  <c r="V113" i="1"/>
  <c r="W113" i="1" s="1"/>
  <c r="V112" i="1"/>
  <c r="W112" i="1" s="1"/>
  <c r="V111" i="1"/>
  <c r="W111" i="1" s="1"/>
  <c r="V110" i="1"/>
  <c r="W110" i="1" s="1"/>
  <c r="V109" i="1"/>
  <c r="W109" i="1" s="1"/>
  <c r="V108" i="1"/>
  <c r="W108" i="1" s="1"/>
  <c r="V107" i="1"/>
  <c r="W107" i="1" s="1"/>
  <c r="V106" i="1"/>
  <c r="W106" i="1" s="1"/>
  <c r="V105" i="1"/>
  <c r="W105" i="1" s="1"/>
  <c r="V104" i="1"/>
  <c r="W104" i="1" s="1"/>
  <c r="V103" i="1"/>
  <c r="W103" i="1" s="1"/>
  <c r="V102" i="1"/>
  <c r="W102" i="1" s="1"/>
  <c r="V101" i="1"/>
  <c r="W101" i="1" s="1"/>
  <c r="V100" i="1"/>
  <c r="W100" i="1" s="1"/>
  <c r="V99" i="1"/>
  <c r="W99" i="1" s="1"/>
  <c r="V98" i="1"/>
  <c r="W98" i="1" s="1"/>
  <c r="V97" i="1"/>
  <c r="W97" i="1" s="1"/>
  <c r="V96" i="1"/>
  <c r="W96" i="1" s="1"/>
  <c r="V95" i="1"/>
  <c r="W95" i="1" s="1"/>
  <c r="V94" i="1"/>
  <c r="W94" i="1" s="1"/>
  <c r="V93" i="1"/>
  <c r="W93" i="1" s="1"/>
  <c r="V92" i="1"/>
  <c r="W92" i="1" s="1"/>
  <c r="V91" i="1"/>
  <c r="W91" i="1" s="1"/>
  <c r="V90" i="1"/>
  <c r="W90" i="1" s="1"/>
  <c r="V89" i="1"/>
  <c r="W89" i="1" s="1"/>
  <c r="V88" i="1"/>
  <c r="W88" i="1" s="1"/>
  <c r="V87" i="1"/>
  <c r="W87" i="1" s="1"/>
  <c r="V86" i="1"/>
  <c r="W86" i="1" s="1"/>
  <c r="V85" i="1"/>
  <c r="W85" i="1" s="1"/>
  <c r="J157" i="1"/>
  <c r="K157" i="1" s="1"/>
  <c r="J156" i="1"/>
  <c r="K156" i="1" s="1"/>
  <c r="J155" i="1"/>
  <c r="K155" i="1" s="1"/>
  <c r="J154" i="1"/>
  <c r="K154" i="1" s="1"/>
  <c r="J153" i="1"/>
  <c r="K153" i="1" s="1"/>
  <c r="J152" i="1"/>
  <c r="K152" i="1" s="1"/>
  <c r="J151" i="1"/>
  <c r="K151" i="1" s="1"/>
  <c r="J150" i="1"/>
  <c r="K150" i="1" s="1"/>
  <c r="J149" i="1"/>
  <c r="K149" i="1" s="1"/>
  <c r="J148" i="1"/>
  <c r="K148" i="1" s="1"/>
  <c r="J147" i="1"/>
  <c r="K147" i="1" s="1"/>
  <c r="J146" i="1"/>
  <c r="K146" i="1" s="1"/>
  <c r="J145" i="1"/>
  <c r="K145" i="1" s="1"/>
  <c r="J144" i="1"/>
  <c r="K144" i="1" s="1"/>
  <c r="J143" i="1"/>
  <c r="K143" i="1" s="1"/>
  <c r="J142" i="1"/>
  <c r="K142" i="1" s="1"/>
  <c r="J141" i="1"/>
  <c r="K141" i="1" s="1"/>
  <c r="J140" i="1"/>
  <c r="K140" i="1" s="1"/>
  <c r="J139" i="1"/>
  <c r="K139" i="1" s="1"/>
  <c r="J138" i="1"/>
  <c r="K138" i="1" s="1"/>
  <c r="J137" i="1"/>
  <c r="K137" i="1" s="1"/>
  <c r="J136" i="1"/>
  <c r="K136" i="1" s="1"/>
  <c r="J135" i="1"/>
  <c r="K135" i="1" s="1"/>
  <c r="J134" i="1"/>
  <c r="K134" i="1" s="1"/>
  <c r="J133" i="1"/>
  <c r="K133" i="1" s="1"/>
  <c r="J132" i="1"/>
  <c r="K132" i="1" s="1"/>
  <c r="J131" i="1"/>
  <c r="K131" i="1" s="1"/>
  <c r="J130" i="1"/>
  <c r="K130" i="1" s="1"/>
  <c r="J129" i="1"/>
  <c r="K129" i="1" s="1"/>
  <c r="J128" i="1"/>
  <c r="K128" i="1" s="1"/>
  <c r="J127" i="1"/>
  <c r="K127" i="1" s="1"/>
  <c r="J126" i="1"/>
  <c r="K126" i="1" s="1"/>
  <c r="J125" i="1"/>
  <c r="K125" i="1" s="1"/>
  <c r="J124" i="1"/>
  <c r="K124" i="1" s="1"/>
  <c r="J123" i="1"/>
  <c r="K123" i="1" s="1"/>
  <c r="J122" i="1"/>
  <c r="K122" i="1" s="1"/>
  <c r="J121" i="1"/>
  <c r="K121" i="1" s="1"/>
  <c r="J120" i="1"/>
  <c r="K120" i="1" s="1"/>
  <c r="J119" i="1"/>
  <c r="K119" i="1" s="1"/>
  <c r="J118" i="1"/>
  <c r="K118" i="1" s="1"/>
  <c r="J117" i="1"/>
  <c r="K117" i="1" s="1"/>
  <c r="J116" i="1"/>
  <c r="K116" i="1" s="1"/>
  <c r="J115" i="1"/>
  <c r="K115" i="1" s="1"/>
  <c r="J114" i="1"/>
  <c r="K114" i="1" s="1"/>
  <c r="J113" i="1"/>
  <c r="K113" i="1" s="1"/>
  <c r="J112" i="1"/>
  <c r="K112" i="1" s="1"/>
  <c r="J111" i="1"/>
  <c r="K111" i="1" s="1"/>
  <c r="J110" i="1"/>
  <c r="K110" i="1" s="1"/>
  <c r="J109" i="1"/>
  <c r="K109" i="1" s="1"/>
  <c r="J108" i="1"/>
  <c r="K108" i="1" s="1"/>
  <c r="J107" i="1"/>
  <c r="K107" i="1" s="1"/>
  <c r="J106" i="1"/>
  <c r="K106" i="1" s="1"/>
  <c r="J105" i="1"/>
  <c r="K105" i="1" s="1"/>
  <c r="J104" i="1"/>
  <c r="K104" i="1" s="1"/>
  <c r="J103" i="1"/>
  <c r="K103" i="1" s="1"/>
  <c r="J102" i="1"/>
  <c r="K102" i="1" s="1"/>
  <c r="J101" i="1"/>
  <c r="K101" i="1" s="1"/>
  <c r="J100" i="1"/>
  <c r="K100" i="1" s="1"/>
  <c r="J99" i="1"/>
  <c r="K99" i="1" s="1"/>
  <c r="J98" i="1"/>
  <c r="K98" i="1" s="1"/>
  <c r="J97" i="1"/>
  <c r="K97" i="1" s="1"/>
  <c r="J96" i="1"/>
  <c r="K96" i="1" s="1"/>
  <c r="J95" i="1"/>
  <c r="K95" i="1" s="1"/>
  <c r="J94" i="1"/>
  <c r="K94" i="1" s="1"/>
  <c r="J93" i="1"/>
  <c r="K93" i="1" s="1"/>
  <c r="J92" i="1"/>
  <c r="K92" i="1" s="1"/>
  <c r="J91" i="1"/>
  <c r="K91" i="1" s="1"/>
  <c r="J90" i="1"/>
  <c r="K90" i="1" s="1"/>
  <c r="J89" i="1"/>
  <c r="K89" i="1" s="1"/>
  <c r="J88" i="1"/>
  <c r="K88" i="1" s="1"/>
  <c r="J87" i="1"/>
  <c r="K87" i="1" s="1"/>
  <c r="J86" i="1"/>
  <c r="K86" i="1" s="1"/>
  <c r="J85" i="1"/>
  <c r="K85" i="1" s="1"/>
  <c r="AT79" i="1"/>
  <c r="AU79" i="1" s="1"/>
  <c r="AT78" i="1"/>
  <c r="AU78" i="1" s="1"/>
  <c r="AT77" i="1"/>
  <c r="AU77" i="1" s="1"/>
  <c r="AT76" i="1"/>
  <c r="AU76" i="1" s="1"/>
  <c r="AT75" i="1"/>
  <c r="AU75" i="1" s="1"/>
  <c r="AT74" i="1"/>
  <c r="AU74" i="1" s="1"/>
  <c r="AT73" i="1"/>
  <c r="AU73" i="1" s="1"/>
  <c r="AT72" i="1"/>
  <c r="AU72" i="1" s="1"/>
  <c r="AT71" i="1"/>
  <c r="AU71" i="1" s="1"/>
  <c r="AT70" i="1"/>
  <c r="AU70" i="1" s="1"/>
  <c r="AT69" i="1"/>
  <c r="AU69" i="1" s="1"/>
  <c r="AT68" i="1"/>
  <c r="AU68" i="1" s="1"/>
  <c r="AT67" i="1"/>
  <c r="AU67" i="1" s="1"/>
  <c r="AT66" i="1"/>
  <c r="AU66" i="1" s="1"/>
  <c r="AT65" i="1"/>
  <c r="AU65" i="1" s="1"/>
  <c r="AT64" i="1"/>
  <c r="AU64" i="1" s="1"/>
  <c r="AT63" i="1"/>
  <c r="AU63" i="1" s="1"/>
  <c r="AT62" i="1"/>
  <c r="AU62" i="1" s="1"/>
  <c r="AT61" i="1"/>
  <c r="AU61" i="1" s="1"/>
  <c r="AT60" i="1"/>
  <c r="AU60" i="1" s="1"/>
  <c r="AT59" i="1"/>
  <c r="AU59" i="1" s="1"/>
  <c r="AT58" i="1"/>
  <c r="AU58" i="1" s="1"/>
  <c r="AT57" i="1"/>
  <c r="AU57" i="1" s="1"/>
  <c r="AT56" i="1"/>
  <c r="AU56" i="1" s="1"/>
  <c r="AT55" i="1"/>
  <c r="AU55" i="1" s="1"/>
  <c r="AT54" i="1"/>
  <c r="AU54" i="1" s="1"/>
  <c r="AT53" i="1"/>
  <c r="AU53" i="1" s="1"/>
  <c r="AT52" i="1"/>
  <c r="AU52" i="1" s="1"/>
  <c r="AT51" i="1"/>
  <c r="AU51" i="1" s="1"/>
  <c r="AT50" i="1"/>
  <c r="AU50" i="1" s="1"/>
  <c r="AT49" i="1"/>
  <c r="AU49" i="1" s="1"/>
  <c r="AT48" i="1"/>
  <c r="AU48" i="1" s="1"/>
  <c r="AT47" i="1"/>
  <c r="AU47" i="1" s="1"/>
  <c r="AT46" i="1"/>
  <c r="AU46" i="1" s="1"/>
  <c r="AT45" i="1"/>
  <c r="AU45" i="1" s="1"/>
  <c r="AT44" i="1"/>
  <c r="AU44" i="1" s="1"/>
  <c r="AT43" i="1"/>
  <c r="AU43" i="1" s="1"/>
  <c r="AT42" i="1"/>
  <c r="AU42" i="1" s="1"/>
  <c r="AT41" i="1"/>
  <c r="AU41" i="1" s="1"/>
  <c r="AT40" i="1"/>
  <c r="AU40" i="1" s="1"/>
  <c r="AT39" i="1"/>
  <c r="AU39" i="1" s="1"/>
  <c r="AT38" i="1"/>
  <c r="AU38" i="1" s="1"/>
  <c r="AT37" i="1"/>
  <c r="AU37" i="1" s="1"/>
  <c r="AT36" i="1"/>
  <c r="AU36" i="1" s="1"/>
  <c r="AT35" i="1"/>
  <c r="AU35" i="1" s="1"/>
  <c r="AT34" i="1"/>
  <c r="AU34" i="1" s="1"/>
  <c r="AT33" i="1"/>
  <c r="AU33" i="1" s="1"/>
  <c r="AT32" i="1"/>
  <c r="AU32" i="1" s="1"/>
  <c r="AT31" i="1"/>
  <c r="AU31" i="1" s="1"/>
  <c r="AT30" i="1"/>
  <c r="AU30" i="1" s="1"/>
  <c r="AT29" i="1"/>
  <c r="AU29" i="1" s="1"/>
  <c r="AT28" i="1"/>
  <c r="AU28" i="1" s="1"/>
  <c r="AT27" i="1"/>
  <c r="AU27" i="1" s="1"/>
  <c r="AT26" i="1"/>
  <c r="AU26" i="1" s="1"/>
  <c r="AT25" i="1"/>
  <c r="AU25" i="1" s="1"/>
  <c r="AT24" i="1"/>
  <c r="AU24" i="1" s="1"/>
  <c r="AT23" i="1"/>
  <c r="AU23" i="1" s="1"/>
  <c r="AT22" i="1"/>
  <c r="AU22" i="1" s="1"/>
  <c r="AT21" i="1"/>
  <c r="AU21" i="1" s="1"/>
  <c r="AT20" i="1"/>
  <c r="AU20" i="1" s="1"/>
  <c r="AT19" i="1"/>
  <c r="AU19" i="1" s="1"/>
  <c r="AT18" i="1"/>
  <c r="AU18" i="1" s="1"/>
  <c r="AT17" i="1"/>
  <c r="AU17" i="1" s="1"/>
  <c r="AT16" i="1"/>
  <c r="AU16" i="1" s="1"/>
  <c r="AT15" i="1"/>
  <c r="AU15" i="1" s="1"/>
  <c r="AT14" i="1"/>
  <c r="AU14" i="1" s="1"/>
  <c r="AT13" i="1"/>
  <c r="AU13" i="1" s="1"/>
  <c r="AT12" i="1"/>
  <c r="AU12" i="1" s="1"/>
  <c r="AT11" i="1"/>
  <c r="AU11" i="1" s="1"/>
  <c r="AT10" i="1"/>
  <c r="AU10" i="1" s="1"/>
  <c r="AT9" i="1"/>
  <c r="AU9" i="1" s="1"/>
  <c r="AT8" i="1"/>
  <c r="AU8" i="1" s="1"/>
  <c r="AT7" i="1"/>
  <c r="AU7" i="1" s="1"/>
  <c r="AH79" i="1"/>
  <c r="AI79" i="1" s="1"/>
  <c r="AH78" i="1"/>
  <c r="AI78" i="1" s="1"/>
  <c r="AH77" i="1"/>
  <c r="AI77" i="1" s="1"/>
  <c r="AH76" i="1"/>
  <c r="AI76" i="1" s="1"/>
  <c r="AH75" i="1"/>
  <c r="AI75" i="1" s="1"/>
  <c r="AH74" i="1"/>
  <c r="AI74" i="1" s="1"/>
  <c r="AH73" i="1"/>
  <c r="AI73" i="1" s="1"/>
  <c r="AH72" i="1"/>
  <c r="AI72" i="1" s="1"/>
  <c r="AH71" i="1"/>
  <c r="AI71" i="1" s="1"/>
  <c r="AH70" i="1"/>
  <c r="AI70" i="1" s="1"/>
  <c r="AH69" i="1"/>
  <c r="AI69" i="1" s="1"/>
  <c r="AH68" i="1"/>
  <c r="AI68" i="1" s="1"/>
  <c r="AH67" i="1"/>
  <c r="AI67" i="1" s="1"/>
  <c r="AH66" i="1"/>
  <c r="AI66" i="1" s="1"/>
  <c r="AH65" i="1"/>
  <c r="AI65" i="1" s="1"/>
  <c r="AH64" i="1"/>
  <c r="AI64" i="1" s="1"/>
  <c r="AH63" i="1"/>
  <c r="AI63" i="1" s="1"/>
  <c r="AH62" i="1"/>
  <c r="AI62" i="1" s="1"/>
  <c r="AH61" i="1"/>
  <c r="AI61" i="1" s="1"/>
  <c r="AH60" i="1"/>
  <c r="AI60" i="1" s="1"/>
  <c r="AH59" i="1"/>
  <c r="AI59" i="1" s="1"/>
  <c r="AH58" i="1"/>
  <c r="AI58" i="1" s="1"/>
  <c r="AH57" i="1"/>
  <c r="AI57" i="1" s="1"/>
  <c r="AH56" i="1"/>
  <c r="AI56" i="1" s="1"/>
  <c r="AH55" i="1"/>
  <c r="AI55" i="1" s="1"/>
  <c r="AH54" i="1"/>
  <c r="AI54" i="1" s="1"/>
  <c r="AH53" i="1"/>
  <c r="AI53" i="1" s="1"/>
  <c r="AH52" i="1"/>
  <c r="AI52" i="1" s="1"/>
  <c r="AH51" i="1"/>
  <c r="AI51" i="1" s="1"/>
  <c r="AH50" i="1"/>
  <c r="AI50" i="1" s="1"/>
  <c r="AH49" i="1"/>
  <c r="AI49" i="1" s="1"/>
  <c r="AH48" i="1"/>
  <c r="AI48" i="1" s="1"/>
  <c r="AH47" i="1"/>
  <c r="AI47" i="1" s="1"/>
  <c r="AH46" i="1"/>
  <c r="AI46" i="1" s="1"/>
  <c r="AH45" i="1"/>
  <c r="AI45" i="1" s="1"/>
  <c r="AH44" i="1"/>
  <c r="AI44" i="1" s="1"/>
  <c r="AH43" i="1"/>
  <c r="AI43" i="1" s="1"/>
  <c r="AH42" i="1"/>
  <c r="AI42" i="1" s="1"/>
  <c r="AH41" i="1"/>
  <c r="AI41" i="1" s="1"/>
  <c r="AH40" i="1"/>
  <c r="AI40" i="1" s="1"/>
  <c r="AH39" i="1"/>
  <c r="AI39" i="1" s="1"/>
  <c r="AH38" i="1"/>
  <c r="AI38" i="1" s="1"/>
  <c r="AH37" i="1"/>
  <c r="AI37" i="1" s="1"/>
  <c r="AH36" i="1"/>
  <c r="AI36" i="1" s="1"/>
  <c r="AH35" i="1"/>
  <c r="AI35" i="1" s="1"/>
  <c r="AH34" i="1"/>
  <c r="AI34" i="1" s="1"/>
  <c r="AH33" i="1"/>
  <c r="AI33" i="1" s="1"/>
  <c r="AH32" i="1"/>
  <c r="AI32" i="1" s="1"/>
  <c r="AH31" i="1"/>
  <c r="AI31" i="1" s="1"/>
  <c r="AH30" i="1"/>
  <c r="AI30" i="1" s="1"/>
  <c r="AH29" i="1"/>
  <c r="AI29" i="1" s="1"/>
  <c r="AH28" i="1"/>
  <c r="AI28" i="1" s="1"/>
  <c r="AH27" i="1"/>
  <c r="AI27" i="1" s="1"/>
  <c r="AH26" i="1"/>
  <c r="AI26" i="1" s="1"/>
  <c r="AH25" i="1"/>
  <c r="AI25" i="1" s="1"/>
  <c r="AH24" i="1"/>
  <c r="AI24" i="1" s="1"/>
  <c r="AH23" i="1"/>
  <c r="AI23" i="1" s="1"/>
  <c r="AH22" i="1"/>
  <c r="AI22" i="1" s="1"/>
  <c r="AH21" i="1"/>
  <c r="AI21" i="1" s="1"/>
  <c r="AH20" i="1"/>
  <c r="AI20" i="1" s="1"/>
  <c r="AH19" i="1"/>
  <c r="AI19" i="1" s="1"/>
  <c r="AH18" i="1"/>
  <c r="AI18" i="1" s="1"/>
  <c r="AH17" i="1"/>
  <c r="AI17" i="1" s="1"/>
  <c r="AH16" i="1"/>
  <c r="AI16" i="1" s="1"/>
  <c r="AH15" i="1"/>
  <c r="AI15" i="1" s="1"/>
  <c r="AH14" i="1"/>
  <c r="AI14" i="1" s="1"/>
  <c r="AH13" i="1"/>
  <c r="AI13" i="1" s="1"/>
  <c r="AH12" i="1"/>
  <c r="AI12" i="1" s="1"/>
  <c r="AH11" i="1"/>
  <c r="AI11" i="1" s="1"/>
  <c r="AH10" i="1"/>
  <c r="AI10" i="1" s="1"/>
  <c r="AH9" i="1"/>
  <c r="AI9" i="1" s="1"/>
  <c r="AH8" i="1"/>
  <c r="AI8" i="1" s="1"/>
  <c r="AH7" i="1"/>
  <c r="AI7" i="1" s="1"/>
  <c r="V79" i="1"/>
  <c r="W79" i="1" s="1"/>
  <c r="V78" i="1"/>
  <c r="W78" i="1" s="1"/>
  <c r="V77" i="1"/>
  <c r="W77" i="1" s="1"/>
  <c r="V76" i="1"/>
  <c r="W76" i="1" s="1"/>
  <c r="V75" i="1"/>
  <c r="W75" i="1" s="1"/>
  <c r="V74" i="1"/>
  <c r="W74" i="1" s="1"/>
  <c r="V73" i="1"/>
  <c r="W73" i="1" s="1"/>
  <c r="V72" i="1"/>
  <c r="W72" i="1" s="1"/>
  <c r="V71" i="1"/>
  <c r="W71" i="1" s="1"/>
  <c r="V70" i="1"/>
  <c r="W70" i="1" s="1"/>
  <c r="V69" i="1"/>
  <c r="W69" i="1" s="1"/>
  <c r="V68" i="1"/>
  <c r="W68" i="1" s="1"/>
  <c r="V67" i="1"/>
  <c r="W67" i="1" s="1"/>
  <c r="V66" i="1"/>
  <c r="W66" i="1" s="1"/>
  <c r="V65" i="1"/>
  <c r="W65" i="1" s="1"/>
  <c r="V64" i="1"/>
  <c r="W64" i="1" s="1"/>
  <c r="V63" i="1"/>
  <c r="W63" i="1" s="1"/>
  <c r="V62" i="1"/>
  <c r="W62" i="1" s="1"/>
  <c r="V61" i="1"/>
  <c r="W61" i="1" s="1"/>
  <c r="V60" i="1"/>
  <c r="W60" i="1" s="1"/>
  <c r="V59" i="1"/>
  <c r="W59" i="1" s="1"/>
  <c r="V58" i="1"/>
  <c r="W58" i="1" s="1"/>
  <c r="V57" i="1"/>
  <c r="W57" i="1" s="1"/>
  <c r="V56" i="1"/>
  <c r="W56" i="1" s="1"/>
  <c r="V55" i="1"/>
  <c r="W55" i="1" s="1"/>
  <c r="V54" i="1"/>
  <c r="W54" i="1" s="1"/>
  <c r="V53" i="1"/>
  <c r="W53" i="1" s="1"/>
  <c r="V52" i="1"/>
  <c r="W52" i="1" s="1"/>
  <c r="V51" i="1"/>
  <c r="W51" i="1" s="1"/>
  <c r="V50" i="1"/>
  <c r="W50" i="1" s="1"/>
  <c r="V49" i="1"/>
  <c r="W49" i="1" s="1"/>
  <c r="V48" i="1"/>
  <c r="W48" i="1" s="1"/>
  <c r="V47" i="1"/>
  <c r="W47" i="1" s="1"/>
  <c r="V46" i="1"/>
  <c r="W46" i="1" s="1"/>
  <c r="V45" i="1"/>
  <c r="W45" i="1" s="1"/>
  <c r="V44" i="1"/>
  <c r="W44" i="1" s="1"/>
  <c r="V43" i="1"/>
  <c r="W43" i="1" s="1"/>
  <c r="V42" i="1"/>
  <c r="W42" i="1" s="1"/>
  <c r="V41" i="1"/>
  <c r="W41" i="1" s="1"/>
  <c r="V40" i="1"/>
  <c r="W40" i="1" s="1"/>
  <c r="V39" i="1"/>
  <c r="W39" i="1" s="1"/>
  <c r="V38" i="1"/>
  <c r="W38" i="1" s="1"/>
  <c r="V37" i="1"/>
  <c r="W37" i="1" s="1"/>
  <c r="V36" i="1"/>
  <c r="W36" i="1" s="1"/>
  <c r="V35" i="1"/>
  <c r="W35" i="1" s="1"/>
  <c r="V34" i="1"/>
  <c r="W34" i="1" s="1"/>
  <c r="V33" i="1"/>
  <c r="W33" i="1" s="1"/>
  <c r="V32" i="1"/>
  <c r="W32" i="1" s="1"/>
  <c r="V31" i="1"/>
  <c r="W31" i="1" s="1"/>
  <c r="V30" i="1"/>
  <c r="W30" i="1" s="1"/>
  <c r="V29" i="1"/>
  <c r="W29" i="1" s="1"/>
  <c r="V28" i="1"/>
  <c r="W28" i="1" s="1"/>
  <c r="V27" i="1"/>
  <c r="W27" i="1" s="1"/>
  <c r="V26" i="1"/>
  <c r="W26" i="1" s="1"/>
  <c r="V25" i="1"/>
  <c r="W25" i="1" s="1"/>
  <c r="V24" i="1"/>
  <c r="W24" i="1" s="1"/>
  <c r="V23" i="1"/>
  <c r="W23" i="1" s="1"/>
  <c r="V22" i="1"/>
  <c r="W22" i="1" s="1"/>
  <c r="V21" i="1"/>
  <c r="W21" i="1" s="1"/>
  <c r="V20" i="1"/>
  <c r="W20" i="1" s="1"/>
  <c r="V19" i="1"/>
  <c r="W19" i="1" s="1"/>
  <c r="V18" i="1"/>
  <c r="W18" i="1" s="1"/>
  <c r="V17" i="1"/>
  <c r="W17" i="1" s="1"/>
  <c r="V16" i="1"/>
  <c r="W16" i="1" s="1"/>
  <c r="V15" i="1"/>
  <c r="W15" i="1" s="1"/>
  <c r="V14" i="1"/>
  <c r="W14" i="1" s="1"/>
  <c r="V13" i="1"/>
  <c r="W13" i="1" s="1"/>
  <c r="V12" i="1"/>
  <c r="W12" i="1" s="1"/>
  <c r="V11" i="1"/>
  <c r="W11" i="1" s="1"/>
  <c r="V10" i="1"/>
  <c r="W10" i="1" s="1"/>
  <c r="V9" i="1"/>
  <c r="W9" i="1" s="1"/>
  <c r="V8" i="1"/>
  <c r="W8" i="1" s="1"/>
  <c r="V7" i="1"/>
  <c r="W7" i="1" s="1"/>
  <c r="J79" i="1"/>
  <c r="K79" i="1" s="1"/>
  <c r="J78" i="1"/>
  <c r="K78" i="1" s="1"/>
  <c r="J77" i="1"/>
  <c r="K77" i="1" s="1"/>
  <c r="J76" i="1"/>
  <c r="K76" i="1" s="1"/>
  <c r="J75" i="1"/>
  <c r="K75" i="1" s="1"/>
  <c r="J74" i="1"/>
  <c r="K74" i="1" s="1"/>
  <c r="J73" i="1"/>
  <c r="K73" i="1" s="1"/>
  <c r="J72" i="1"/>
  <c r="K72" i="1" s="1"/>
  <c r="J71" i="1"/>
  <c r="K71" i="1" s="1"/>
  <c r="J70" i="1"/>
  <c r="K70" i="1" s="1"/>
  <c r="J69" i="1"/>
  <c r="K69" i="1" s="1"/>
  <c r="J68" i="1"/>
  <c r="K68" i="1" s="1"/>
  <c r="J67" i="1"/>
  <c r="K67" i="1" s="1"/>
  <c r="J66" i="1"/>
  <c r="K66" i="1" s="1"/>
  <c r="J65" i="1"/>
  <c r="K65" i="1" s="1"/>
  <c r="J64" i="1"/>
  <c r="K64" i="1" s="1"/>
  <c r="J63" i="1"/>
  <c r="K63" i="1" s="1"/>
  <c r="J62" i="1"/>
  <c r="K62" i="1" s="1"/>
  <c r="J61" i="1"/>
  <c r="K61" i="1" s="1"/>
  <c r="J60" i="1"/>
  <c r="K60" i="1" s="1"/>
  <c r="J59" i="1"/>
  <c r="K59" i="1" s="1"/>
  <c r="J58" i="1"/>
  <c r="K58" i="1" s="1"/>
  <c r="J57" i="1"/>
  <c r="K57" i="1" s="1"/>
  <c r="J56" i="1"/>
  <c r="K56" i="1" s="1"/>
  <c r="J55" i="1"/>
  <c r="K55" i="1" s="1"/>
  <c r="J54" i="1"/>
  <c r="K54" i="1" s="1"/>
  <c r="J53" i="1"/>
  <c r="K53" i="1" s="1"/>
  <c r="J52" i="1"/>
  <c r="K52" i="1" s="1"/>
  <c r="J51" i="1"/>
  <c r="K51" i="1" s="1"/>
  <c r="J50" i="1"/>
  <c r="K50" i="1" s="1"/>
  <c r="J49" i="1"/>
  <c r="K49" i="1" s="1"/>
  <c r="J48" i="1"/>
  <c r="K48" i="1" s="1"/>
  <c r="J47" i="1"/>
  <c r="K47" i="1" s="1"/>
  <c r="J46" i="1"/>
  <c r="K46" i="1" s="1"/>
  <c r="J45" i="1"/>
  <c r="K45" i="1" s="1"/>
  <c r="J44" i="1"/>
  <c r="K44" i="1" s="1"/>
  <c r="J43" i="1"/>
  <c r="K43" i="1" s="1"/>
  <c r="J42" i="1"/>
  <c r="K42" i="1" s="1"/>
  <c r="J41" i="1"/>
  <c r="K41" i="1" s="1"/>
  <c r="J40" i="1"/>
  <c r="K40" i="1" s="1"/>
  <c r="J39" i="1"/>
  <c r="K39" i="1" s="1"/>
  <c r="J38" i="1"/>
  <c r="K38" i="1" s="1"/>
  <c r="J37" i="1"/>
  <c r="K37" i="1" s="1"/>
  <c r="J36" i="1"/>
  <c r="K36" i="1" s="1"/>
  <c r="J35" i="1"/>
  <c r="K35" i="1" s="1"/>
  <c r="J34" i="1"/>
  <c r="K34" i="1" s="1"/>
  <c r="J33" i="1"/>
  <c r="K33" i="1" s="1"/>
  <c r="J32" i="1"/>
  <c r="K32" i="1" s="1"/>
  <c r="J31" i="1"/>
  <c r="K31" i="1" s="1"/>
  <c r="J30" i="1"/>
  <c r="K30" i="1" s="1"/>
  <c r="J29" i="1"/>
  <c r="K29" i="1" s="1"/>
  <c r="J28" i="1"/>
  <c r="K28" i="1" s="1"/>
  <c r="J27" i="1"/>
  <c r="K27" i="1" s="1"/>
  <c r="J26" i="1"/>
  <c r="K26" i="1" s="1"/>
  <c r="J25" i="1"/>
  <c r="K25" i="1" s="1"/>
  <c r="J24" i="1"/>
  <c r="K24" i="1" s="1"/>
  <c r="J23" i="1"/>
  <c r="K23" i="1" s="1"/>
  <c r="J22" i="1"/>
  <c r="K22" i="1" s="1"/>
  <c r="J21" i="1"/>
  <c r="K21" i="1" s="1"/>
  <c r="J20" i="1"/>
  <c r="K20" i="1" s="1"/>
  <c r="J19" i="1"/>
  <c r="K19" i="1" s="1"/>
  <c r="J18" i="1"/>
  <c r="K18" i="1" s="1"/>
  <c r="J17" i="1"/>
  <c r="K17" i="1" s="1"/>
  <c r="J16" i="1"/>
  <c r="K16" i="1" s="1"/>
  <c r="J15" i="1"/>
  <c r="K15" i="1" s="1"/>
  <c r="J14" i="1"/>
  <c r="K14" i="1" s="1"/>
  <c r="J13" i="1"/>
  <c r="K13" i="1" s="1"/>
  <c r="J12" i="1"/>
  <c r="K12" i="1" s="1"/>
  <c r="J11" i="1"/>
  <c r="K11" i="1" s="1"/>
  <c r="J10" i="1"/>
  <c r="K10" i="1" s="1"/>
  <c r="J9" i="1"/>
  <c r="K9" i="1" s="1"/>
  <c r="J8" i="1"/>
  <c r="K8" i="1" s="1"/>
  <c r="J7" i="1"/>
  <c r="K7" i="1" s="1"/>
  <c r="AI80" i="1" l="1"/>
  <c r="V314" i="1"/>
  <c r="F11" i="2" s="1"/>
  <c r="P11" i="2" s="1"/>
  <c r="J314" i="1"/>
  <c r="D11" i="2" s="1"/>
  <c r="N11" i="2" s="1"/>
  <c r="AT236" i="1"/>
  <c r="J10" i="2" s="1"/>
  <c r="T10" i="2" s="1"/>
  <c r="V236" i="1"/>
  <c r="F10" i="2" s="1"/>
  <c r="P10" i="2" s="1"/>
  <c r="AT158" i="1"/>
  <c r="J9" i="2" s="1"/>
  <c r="T9" i="2" s="1"/>
  <c r="K158" i="1"/>
  <c r="AU80" i="1"/>
  <c r="W80" i="1"/>
  <c r="AU314" i="1"/>
  <c r="AT314" i="1"/>
  <c r="J11" i="2" s="1"/>
  <c r="T11" i="2" s="1"/>
  <c r="AI314" i="1"/>
  <c r="AH314" i="1"/>
  <c r="H11" i="2" s="1"/>
  <c r="R11" i="2" s="1"/>
  <c r="W241" i="1"/>
  <c r="W314" i="1" s="1"/>
  <c r="K241" i="1"/>
  <c r="K314" i="1" s="1"/>
  <c r="AU163" i="1"/>
  <c r="AU236" i="1" s="1"/>
  <c r="AI236" i="1"/>
  <c r="AH236" i="1"/>
  <c r="H10" i="2" s="1"/>
  <c r="R10" i="2" s="1"/>
  <c r="W163" i="1"/>
  <c r="W236" i="1" s="1"/>
  <c r="K236" i="1"/>
  <c r="J236" i="1"/>
  <c r="D10" i="2" s="1"/>
  <c r="N10" i="2" s="1"/>
  <c r="AU85" i="1"/>
  <c r="AU158" i="1" s="1"/>
  <c r="AI158" i="1"/>
  <c r="AH158" i="1"/>
  <c r="H9" i="2" s="1"/>
  <c r="R9" i="2" s="1"/>
  <c r="W158" i="1"/>
  <c r="V158" i="1"/>
  <c r="F9" i="2" s="1"/>
  <c r="P9" i="2" s="1"/>
  <c r="J158" i="1"/>
  <c r="D9" i="2" s="1"/>
  <c r="N9" i="2" s="1"/>
  <c r="AT80" i="1"/>
  <c r="J8" i="2" s="1"/>
  <c r="T8" i="2" s="1"/>
  <c r="AH80" i="1"/>
  <c r="H8" i="2" s="1"/>
  <c r="R8" i="2" s="1"/>
  <c r="V80" i="1"/>
  <c r="F8" i="2" s="1"/>
  <c r="P8" i="2" s="1"/>
  <c r="K80" i="1"/>
  <c r="J80" i="1"/>
  <c r="D8" i="2" s="1"/>
  <c r="N8" i="2" s="1"/>
  <c r="AN153" i="5"/>
  <c r="AT313" i="5"/>
  <c r="AU313" i="5" s="1"/>
  <c r="AT312" i="5"/>
  <c r="AU312" i="5" s="1"/>
  <c r="AT311" i="5"/>
  <c r="AU311" i="5" s="1"/>
  <c r="AT310" i="5"/>
  <c r="AU310" i="5" s="1"/>
  <c r="AT309" i="5"/>
  <c r="AU309" i="5" s="1"/>
  <c r="AT308" i="5"/>
  <c r="AU308" i="5" s="1"/>
  <c r="AT307" i="5"/>
  <c r="AU307" i="5" s="1"/>
  <c r="AT306" i="5"/>
  <c r="AU306" i="5" s="1"/>
  <c r="AT305" i="5"/>
  <c r="AU305" i="5" s="1"/>
  <c r="AT304" i="5"/>
  <c r="AU304" i="5" s="1"/>
  <c r="AT303" i="5"/>
  <c r="AU303" i="5" s="1"/>
  <c r="AT302" i="5"/>
  <c r="AU302" i="5" s="1"/>
  <c r="AT301" i="5"/>
  <c r="AU301" i="5" s="1"/>
  <c r="AT300" i="5"/>
  <c r="AU300" i="5" s="1"/>
  <c r="AT299" i="5"/>
  <c r="AU299" i="5" s="1"/>
  <c r="AT298" i="5"/>
  <c r="AU298" i="5" s="1"/>
  <c r="AT297" i="5"/>
  <c r="AU297" i="5" s="1"/>
  <c r="AT296" i="5"/>
  <c r="AU296" i="5" s="1"/>
  <c r="AT295" i="5"/>
  <c r="AU295" i="5" s="1"/>
  <c r="AT294" i="5"/>
  <c r="AU294" i="5" s="1"/>
  <c r="AT293" i="5"/>
  <c r="AU293" i="5" s="1"/>
  <c r="AT292" i="5"/>
  <c r="AU292" i="5" s="1"/>
  <c r="AT291" i="5"/>
  <c r="AU291" i="5" s="1"/>
  <c r="AT290" i="5"/>
  <c r="AU290" i="5" s="1"/>
  <c r="AT289" i="5"/>
  <c r="AU289" i="5" s="1"/>
  <c r="AT288" i="5"/>
  <c r="AU288" i="5" s="1"/>
  <c r="AT287" i="5"/>
  <c r="AU287" i="5" s="1"/>
  <c r="AT286" i="5"/>
  <c r="AU286" i="5" s="1"/>
  <c r="AT285" i="5"/>
  <c r="AU285" i="5" s="1"/>
  <c r="AT284" i="5"/>
  <c r="AU284" i="5" s="1"/>
  <c r="AT283" i="5"/>
  <c r="AU283" i="5" s="1"/>
  <c r="AT282" i="5"/>
  <c r="AU282" i="5" s="1"/>
  <c r="AT281" i="5"/>
  <c r="AU281" i="5" s="1"/>
  <c r="AT280" i="5"/>
  <c r="AU280" i="5" s="1"/>
  <c r="AT279" i="5"/>
  <c r="AU279" i="5" s="1"/>
  <c r="AT278" i="5"/>
  <c r="AU278" i="5" s="1"/>
  <c r="AT277" i="5"/>
  <c r="AU277" i="5" s="1"/>
  <c r="AT276" i="5"/>
  <c r="AU276" i="5" s="1"/>
  <c r="AT275" i="5"/>
  <c r="AU275" i="5" s="1"/>
  <c r="AT274" i="5"/>
  <c r="AU274" i="5" s="1"/>
  <c r="AT273" i="5"/>
  <c r="AU273" i="5" s="1"/>
  <c r="AT272" i="5"/>
  <c r="AU272" i="5" s="1"/>
  <c r="AT271" i="5"/>
  <c r="AU271" i="5" s="1"/>
  <c r="AT270" i="5"/>
  <c r="AU270" i="5" s="1"/>
  <c r="AT269" i="5"/>
  <c r="AU269" i="5" s="1"/>
  <c r="AT268" i="5"/>
  <c r="AU268" i="5" s="1"/>
  <c r="AT267" i="5"/>
  <c r="AU267" i="5" s="1"/>
  <c r="AT266" i="5"/>
  <c r="AU266" i="5" s="1"/>
  <c r="AT265" i="5"/>
  <c r="AU265" i="5" s="1"/>
  <c r="AT264" i="5"/>
  <c r="AU264" i="5" s="1"/>
  <c r="AT263" i="5"/>
  <c r="AU263" i="5" s="1"/>
  <c r="AT262" i="5"/>
  <c r="AU262" i="5" s="1"/>
  <c r="AT261" i="5"/>
  <c r="AU261" i="5" s="1"/>
  <c r="AT260" i="5"/>
  <c r="AU260" i="5" s="1"/>
  <c r="AT259" i="5"/>
  <c r="AU259" i="5" s="1"/>
  <c r="AT258" i="5"/>
  <c r="AU258" i="5" s="1"/>
  <c r="AT257" i="5"/>
  <c r="AU257" i="5" s="1"/>
  <c r="AT256" i="5"/>
  <c r="AU256" i="5" s="1"/>
  <c r="AT255" i="5"/>
  <c r="AU255" i="5" s="1"/>
  <c r="AT254" i="5"/>
  <c r="AU254" i="5" s="1"/>
  <c r="AT253" i="5"/>
  <c r="AU253" i="5" s="1"/>
  <c r="AT252" i="5"/>
  <c r="AU252" i="5" s="1"/>
  <c r="AT251" i="5"/>
  <c r="AU251" i="5" s="1"/>
  <c r="AT250" i="5"/>
  <c r="AU250" i="5" s="1"/>
  <c r="AT249" i="5"/>
  <c r="AU249" i="5" s="1"/>
  <c r="AT248" i="5"/>
  <c r="AU248" i="5" s="1"/>
  <c r="AT247" i="5"/>
  <c r="AU247" i="5" s="1"/>
  <c r="AT246" i="5"/>
  <c r="AU246" i="5" s="1"/>
  <c r="AT245" i="5"/>
  <c r="AU245" i="5" s="1"/>
  <c r="AT244" i="5"/>
  <c r="AU244" i="5" s="1"/>
  <c r="AT243" i="5"/>
  <c r="AU243" i="5" s="1"/>
  <c r="AT242" i="5"/>
  <c r="AU242" i="5" s="1"/>
  <c r="AT241" i="5"/>
  <c r="AU241" i="5" s="1"/>
  <c r="AH313" i="5"/>
  <c r="AI313" i="5" s="1"/>
  <c r="AH312" i="5"/>
  <c r="AI312" i="5" s="1"/>
  <c r="AH311" i="5"/>
  <c r="AI311" i="5" s="1"/>
  <c r="AH310" i="5"/>
  <c r="AI310" i="5" s="1"/>
  <c r="AH309" i="5"/>
  <c r="AI309" i="5" s="1"/>
  <c r="AH308" i="5"/>
  <c r="AI308" i="5" s="1"/>
  <c r="AH307" i="5"/>
  <c r="AI307" i="5" s="1"/>
  <c r="AH306" i="5"/>
  <c r="AI306" i="5" s="1"/>
  <c r="AH305" i="5"/>
  <c r="AI305" i="5" s="1"/>
  <c r="AH304" i="5"/>
  <c r="AI304" i="5" s="1"/>
  <c r="AH303" i="5"/>
  <c r="AI303" i="5" s="1"/>
  <c r="AH302" i="5"/>
  <c r="AI302" i="5" s="1"/>
  <c r="AH301" i="5"/>
  <c r="AI301" i="5" s="1"/>
  <c r="AH300" i="5"/>
  <c r="AI300" i="5" s="1"/>
  <c r="AH299" i="5"/>
  <c r="AI299" i="5" s="1"/>
  <c r="AH298" i="5"/>
  <c r="AI298" i="5" s="1"/>
  <c r="AH297" i="5"/>
  <c r="AI297" i="5" s="1"/>
  <c r="AH296" i="5"/>
  <c r="AI296" i="5" s="1"/>
  <c r="AH295" i="5"/>
  <c r="AI295" i="5" s="1"/>
  <c r="AH294" i="5"/>
  <c r="AI294" i="5" s="1"/>
  <c r="AH293" i="5"/>
  <c r="AI293" i="5" s="1"/>
  <c r="AH292" i="5"/>
  <c r="AI292" i="5" s="1"/>
  <c r="AH291" i="5"/>
  <c r="AI291" i="5" s="1"/>
  <c r="AH290" i="5"/>
  <c r="AI290" i="5" s="1"/>
  <c r="AH289" i="5"/>
  <c r="AI289" i="5" s="1"/>
  <c r="AH288" i="5"/>
  <c r="AI288" i="5" s="1"/>
  <c r="AH287" i="5"/>
  <c r="AI287" i="5" s="1"/>
  <c r="AH286" i="5"/>
  <c r="AI286" i="5" s="1"/>
  <c r="AH285" i="5"/>
  <c r="AI285" i="5" s="1"/>
  <c r="AH284" i="5"/>
  <c r="AI284" i="5" s="1"/>
  <c r="AH283" i="5"/>
  <c r="AI283" i="5" s="1"/>
  <c r="AH282" i="5"/>
  <c r="AI282" i="5" s="1"/>
  <c r="AH281" i="5"/>
  <c r="AI281" i="5" s="1"/>
  <c r="AH280" i="5"/>
  <c r="AI280" i="5" s="1"/>
  <c r="AH279" i="5"/>
  <c r="AI279" i="5" s="1"/>
  <c r="AH278" i="5"/>
  <c r="AI278" i="5" s="1"/>
  <c r="AH277" i="5"/>
  <c r="AI277" i="5" s="1"/>
  <c r="AH276" i="5"/>
  <c r="AI276" i="5" s="1"/>
  <c r="AH275" i="5"/>
  <c r="AI275" i="5" s="1"/>
  <c r="AH274" i="5"/>
  <c r="AI274" i="5" s="1"/>
  <c r="AH273" i="5"/>
  <c r="AI273" i="5" s="1"/>
  <c r="AH272" i="5"/>
  <c r="AI272" i="5" s="1"/>
  <c r="AH271" i="5"/>
  <c r="AI271" i="5" s="1"/>
  <c r="AH270" i="5"/>
  <c r="AI270" i="5" s="1"/>
  <c r="AH269" i="5"/>
  <c r="AI269" i="5" s="1"/>
  <c r="AH268" i="5"/>
  <c r="AI268" i="5" s="1"/>
  <c r="AH267" i="5"/>
  <c r="AI267" i="5" s="1"/>
  <c r="AH266" i="5"/>
  <c r="AI266" i="5" s="1"/>
  <c r="AH265" i="5"/>
  <c r="AI265" i="5" s="1"/>
  <c r="AH264" i="5"/>
  <c r="AI264" i="5" s="1"/>
  <c r="AH263" i="5"/>
  <c r="AI263" i="5" s="1"/>
  <c r="AH262" i="5"/>
  <c r="AI262" i="5" s="1"/>
  <c r="AH261" i="5"/>
  <c r="AI261" i="5" s="1"/>
  <c r="AH260" i="5"/>
  <c r="AI260" i="5" s="1"/>
  <c r="AH259" i="5"/>
  <c r="AI259" i="5" s="1"/>
  <c r="AH258" i="5"/>
  <c r="AI258" i="5" s="1"/>
  <c r="AH257" i="5"/>
  <c r="AI257" i="5" s="1"/>
  <c r="AH256" i="5"/>
  <c r="AI256" i="5" s="1"/>
  <c r="AH255" i="5"/>
  <c r="AI255" i="5" s="1"/>
  <c r="AH254" i="5"/>
  <c r="AI254" i="5" s="1"/>
  <c r="AH253" i="5"/>
  <c r="AI253" i="5" s="1"/>
  <c r="AH252" i="5"/>
  <c r="AI252" i="5" s="1"/>
  <c r="AH251" i="5"/>
  <c r="AI251" i="5" s="1"/>
  <c r="AH250" i="5"/>
  <c r="AI250" i="5" s="1"/>
  <c r="AH249" i="5"/>
  <c r="AI249" i="5" s="1"/>
  <c r="AH248" i="5"/>
  <c r="AI248" i="5" s="1"/>
  <c r="AH247" i="5"/>
  <c r="AI247" i="5" s="1"/>
  <c r="AH246" i="5"/>
  <c r="AI246" i="5" s="1"/>
  <c r="AH245" i="5"/>
  <c r="AI245" i="5" s="1"/>
  <c r="AH244" i="5"/>
  <c r="AI244" i="5" s="1"/>
  <c r="AH243" i="5"/>
  <c r="AI243" i="5" s="1"/>
  <c r="AH242" i="5"/>
  <c r="AI242" i="5" s="1"/>
  <c r="AH241" i="5"/>
  <c r="AI241" i="5" s="1"/>
  <c r="V313" i="5"/>
  <c r="W313" i="5" s="1"/>
  <c r="V312" i="5"/>
  <c r="W312" i="5" s="1"/>
  <c r="V311" i="5"/>
  <c r="W311" i="5" s="1"/>
  <c r="V310" i="5"/>
  <c r="W310" i="5" s="1"/>
  <c r="V309" i="5"/>
  <c r="W309" i="5" s="1"/>
  <c r="V308" i="5"/>
  <c r="W308" i="5" s="1"/>
  <c r="V307" i="5"/>
  <c r="W307" i="5" s="1"/>
  <c r="V306" i="5"/>
  <c r="W306" i="5" s="1"/>
  <c r="V305" i="5"/>
  <c r="W305" i="5" s="1"/>
  <c r="V304" i="5"/>
  <c r="W304" i="5" s="1"/>
  <c r="V303" i="5"/>
  <c r="W303" i="5" s="1"/>
  <c r="V302" i="5"/>
  <c r="W302" i="5" s="1"/>
  <c r="V301" i="5"/>
  <c r="W301" i="5" s="1"/>
  <c r="V300" i="5"/>
  <c r="W300" i="5" s="1"/>
  <c r="V299" i="5"/>
  <c r="W299" i="5" s="1"/>
  <c r="V298" i="5"/>
  <c r="W298" i="5" s="1"/>
  <c r="V297" i="5"/>
  <c r="W297" i="5" s="1"/>
  <c r="V296" i="5"/>
  <c r="W296" i="5" s="1"/>
  <c r="V295" i="5"/>
  <c r="W295" i="5" s="1"/>
  <c r="V294" i="5"/>
  <c r="W294" i="5" s="1"/>
  <c r="V293" i="5"/>
  <c r="W293" i="5" s="1"/>
  <c r="V292" i="5"/>
  <c r="W292" i="5" s="1"/>
  <c r="V291" i="5"/>
  <c r="W291" i="5" s="1"/>
  <c r="V290" i="5"/>
  <c r="W290" i="5" s="1"/>
  <c r="V289" i="5"/>
  <c r="W289" i="5" s="1"/>
  <c r="V288" i="5"/>
  <c r="W288" i="5" s="1"/>
  <c r="V287" i="5"/>
  <c r="W287" i="5" s="1"/>
  <c r="V286" i="5"/>
  <c r="W286" i="5" s="1"/>
  <c r="V285" i="5"/>
  <c r="W285" i="5" s="1"/>
  <c r="V284" i="5"/>
  <c r="W284" i="5" s="1"/>
  <c r="V283" i="5"/>
  <c r="W283" i="5" s="1"/>
  <c r="V282" i="5"/>
  <c r="W282" i="5" s="1"/>
  <c r="V281" i="5"/>
  <c r="W281" i="5" s="1"/>
  <c r="V280" i="5"/>
  <c r="W280" i="5" s="1"/>
  <c r="V279" i="5"/>
  <c r="W279" i="5" s="1"/>
  <c r="V278" i="5"/>
  <c r="W278" i="5" s="1"/>
  <c r="V277" i="5"/>
  <c r="W277" i="5" s="1"/>
  <c r="V276" i="5"/>
  <c r="W276" i="5" s="1"/>
  <c r="V275" i="5"/>
  <c r="W275" i="5" s="1"/>
  <c r="V274" i="5"/>
  <c r="W274" i="5" s="1"/>
  <c r="V273" i="5"/>
  <c r="W273" i="5" s="1"/>
  <c r="V272" i="5"/>
  <c r="W272" i="5" s="1"/>
  <c r="V271" i="5"/>
  <c r="W271" i="5" s="1"/>
  <c r="V270" i="5"/>
  <c r="W270" i="5" s="1"/>
  <c r="V269" i="5"/>
  <c r="W269" i="5" s="1"/>
  <c r="V268" i="5"/>
  <c r="W268" i="5" s="1"/>
  <c r="V267" i="5"/>
  <c r="W267" i="5" s="1"/>
  <c r="V266" i="5"/>
  <c r="W266" i="5" s="1"/>
  <c r="V265" i="5"/>
  <c r="W265" i="5" s="1"/>
  <c r="V264" i="5"/>
  <c r="W264" i="5" s="1"/>
  <c r="V263" i="5"/>
  <c r="W263" i="5" s="1"/>
  <c r="V262" i="5"/>
  <c r="W262" i="5" s="1"/>
  <c r="V261" i="5"/>
  <c r="W261" i="5" s="1"/>
  <c r="V260" i="5"/>
  <c r="W260" i="5" s="1"/>
  <c r="V259" i="5"/>
  <c r="W259" i="5" s="1"/>
  <c r="V258" i="5"/>
  <c r="W258" i="5" s="1"/>
  <c r="V257" i="5"/>
  <c r="W257" i="5" s="1"/>
  <c r="V256" i="5"/>
  <c r="W256" i="5" s="1"/>
  <c r="V255" i="5"/>
  <c r="W255" i="5" s="1"/>
  <c r="V254" i="5"/>
  <c r="W254" i="5" s="1"/>
  <c r="V253" i="5"/>
  <c r="W253" i="5" s="1"/>
  <c r="V252" i="5"/>
  <c r="W252" i="5" s="1"/>
  <c r="V251" i="5"/>
  <c r="W251" i="5" s="1"/>
  <c r="V250" i="5"/>
  <c r="W250" i="5" s="1"/>
  <c r="V249" i="5"/>
  <c r="W249" i="5" s="1"/>
  <c r="V248" i="5"/>
  <c r="W248" i="5" s="1"/>
  <c r="V247" i="5"/>
  <c r="W247" i="5" s="1"/>
  <c r="V246" i="5"/>
  <c r="W246" i="5" s="1"/>
  <c r="V245" i="5"/>
  <c r="W245" i="5" s="1"/>
  <c r="V244" i="5"/>
  <c r="W244" i="5" s="1"/>
  <c r="V243" i="5"/>
  <c r="W243" i="5" s="1"/>
  <c r="V242" i="5"/>
  <c r="W242" i="5" s="1"/>
  <c r="V241" i="5"/>
  <c r="W241" i="5" s="1"/>
  <c r="J313" i="5"/>
  <c r="K313" i="5" s="1"/>
  <c r="J312" i="5"/>
  <c r="K312" i="5" s="1"/>
  <c r="J311" i="5"/>
  <c r="K311" i="5" s="1"/>
  <c r="J310" i="5"/>
  <c r="K310" i="5" s="1"/>
  <c r="J309" i="5"/>
  <c r="K309" i="5" s="1"/>
  <c r="J308" i="5"/>
  <c r="K308" i="5" s="1"/>
  <c r="J307" i="5"/>
  <c r="K307" i="5" s="1"/>
  <c r="J306" i="5"/>
  <c r="K306" i="5" s="1"/>
  <c r="J305" i="5"/>
  <c r="K305" i="5" s="1"/>
  <c r="J304" i="5"/>
  <c r="K304" i="5" s="1"/>
  <c r="J303" i="5"/>
  <c r="K303" i="5" s="1"/>
  <c r="J302" i="5"/>
  <c r="K302" i="5" s="1"/>
  <c r="J301" i="5"/>
  <c r="K301" i="5" s="1"/>
  <c r="J300" i="5"/>
  <c r="K300" i="5" s="1"/>
  <c r="J299" i="5"/>
  <c r="K299" i="5" s="1"/>
  <c r="J298" i="5"/>
  <c r="K298" i="5" s="1"/>
  <c r="J297" i="5"/>
  <c r="K297" i="5" s="1"/>
  <c r="J296" i="5"/>
  <c r="K296" i="5" s="1"/>
  <c r="J295" i="5"/>
  <c r="K295" i="5" s="1"/>
  <c r="J294" i="5"/>
  <c r="K294" i="5" s="1"/>
  <c r="J293" i="5"/>
  <c r="K293" i="5" s="1"/>
  <c r="J292" i="5"/>
  <c r="K292" i="5" s="1"/>
  <c r="J291" i="5"/>
  <c r="K291" i="5" s="1"/>
  <c r="J290" i="5"/>
  <c r="K290" i="5" s="1"/>
  <c r="J289" i="5"/>
  <c r="K289" i="5" s="1"/>
  <c r="J288" i="5"/>
  <c r="K288" i="5" s="1"/>
  <c r="J287" i="5"/>
  <c r="K287" i="5" s="1"/>
  <c r="J286" i="5"/>
  <c r="K286" i="5" s="1"/>
  <c r="J285" i="5"/>
  <c r="K285" i="5" s="1"/>
  <c r="J284" i="5"/>
  <c r="K284" i="5" s="1"/>
  <c r="J283" i="5"/>
  <c r="K283" i="5" s="1"/>
  <c r="J282" i="5"/>
  <c r="K282" i="5" s="1"/>
  <c r="J281" i="5"/>
  <c r="K281" i="5" s="1"/>
  <c r="J280" i="5"/>
  <c r="K280" i="5" s="1"/>
  <c r="J279" i="5"/>
  <c r="K279" i="5" s="1"/>
  <c r="J278" i="5"/>
  <c r="K278" i="5" s="1"/>
  <c r="J277" i="5"/>
  <c r="K277" i="5" s="1"/>
  <c r="J276" i="5"/>
  <c r="K276" i="5" s="1"/>
  <c r="J275" i="5"/>
  <c r="K275" i="5" s="1"/>
  <c r="J274" i="5"/>
  <c r="K274" i="5" s="1"/>
  <c r="J273" i="5"/>
  <c r="K273" i="5" s="1"/>
  <c r="J272" i="5"/>
  <c r="K272" i="5" s="1"/>
  <c r="J271" i="5"/>
  <c r="K271" i="5" s="1"/>
  <c r="J270" i="5"/>
  <c r="K270" i="5" s="1"/>
  <c r="J269" i="5"/>
  <c r="K269" i="5" s="1"/>
  <c r="J268" i="5"/>
  <c r="K268" i="5" s="1"/>
  <c r="J267" i="5"/>
  <c r="K267" i="5" s="1"/>
  <c r="J266" i="5"/>
  <c r="K266" i="5" s="1"/>
  <c r="J265" i="5"/>
  <c r="K265" i="5" s="1"/>
  <c r="J264" i="5"/>
  <c r="K264" i="5" s="1"/>
  <c r="J263" i="5"/>
  <c r="K263" i="5" s="1"/>
  <c r="J262" i="5"/>
  <c r="K262" i="5" s="1"/>
  <c r="J261" i="5"/>
  <c r="K261" i="5" s="1"/>
  <c r="J260" i="5"/>
  <c r="K260" i="5" s="1"/>
  <c r="J259" i="5"/>
  <c r="K259" i="5" s="1"/>
  <c r="J258" i="5"/>
  <c r="K258" i="5" s="1"/>
  <c r="J257" i="5"/>
  <c r="K257" i="5" s="1"/>
  <c r="J256" i="5"/>
  <c r="K256" i="5" s="1"/>
  <c r="J255" i="5"/>
  <c r="K255" i="5" s="1"/>
  <c r="J254" i="5"/>
  <c r="K254" i="5" s="1"/>
  <c r="J253" i="5"/>
  <c r="K253" i="5" s="1"/>
  <c r="J252" i="5"/>
  <c r="K252" i="5" s="1"/>
  <c r="J251" i="5"/>
  <c r="K251" i="5" s="1"/>
  <c r="J250" i="5"/>
  <c r="K250" i="5" s="1"/>
  <c r="J249" i="5"/>
  <c r="K249" i="5" s="1"/>
  <c r="J248" i="5"/>
  <c r="K248" i="5" s="1"/>
  <c r="J247" i="5"/>
  <c r="K247" i="5" s="1"/>
  <c r="J246" i="5"/>
  <c r="K246" i="5" s="1"/>
  <c r="J245" i="5"/>
  <c r="K245" i="5" s="1"/>
  <c r="J244" i="5"/>
  <c r="K244" i="5" s="1"/>
  <c r="J243" i="5"/>
  <c r="K243" i="5" s="1"/>
  <c r="J242" i="5"/>
  <c r="K242" i="5" s="1"/>
  <c r="J241" i="5"/>
  <c r="K241" i="5" s="1"/>
  <c r="AT235" i="5"/>
  <c r="AU235" i="5" s="1"/>
  <c r="AT234" i="5"/>
  <c r="AU234" i="5" s="1"/>
  <c r="AT233" i="5"/>
  <c r="AU233" i="5" s="1"/>
  <c r="AT232" i="5"/>
  <c r="AU232" i="5" s="1"/>
  <c r="AT231" i="5"/>
  <c r="AU231" i="5" s="1"/>
  <c r="AT230" i="5"/>
  <c r="AU230" i="5" s="1"/>
  <c r="AT229" i="5"/>
  <c r="AU229" i="5" s="1"/>
  <c r="AT228" i="5"/>
  <c r="AU228" i="5" s="1"/>
  <c r="AT227" i="5"/>
  <c r="AU227" i="5" s="1"/>
  <c r="AT226" i="5"/>
  <c r="AU226" i="5" s="1"/>
  <c r="AT225" i="5"/>
  <c r="AU225" i="5" s="1"/>
  <c r="AT224" i="5"/>
  <c r="AU224" i="5" s="1"/>
  <c r="AT223" i="5"/>
  <c r="AU223" i="5" s="1"/>
  <c r="AT222" i="5"/>
  <c r="AU222" i="5" s="1"/>
  <c r="AT221" i="5"/>
  <c r="AU221" i="5" s="1"/>
  <c r="AT220" i="5"/>
  <c r="AU220" i="5" s="1"/>
  <c r="AT219" i="5"/>
  <c r="AU219" i="5" s="1"/>
  <c r="AT218" i="5"/>
  <c r="AU218" i="5" s="1"/>
  <c r="AT217" i="5"/>
  <c r="AU217" i="5" s="1"/>
  <c r="AT216" i="5"/>
  <c r="AU216" i="5" s="1"/>
  <c r="AT215" i="5"/>
  <c r="AU215" i="5" s="1"/>
  <c r="AT214" i="5"/>
  <c r="AU214" i="5" s="1"/>
  <c r="AT213" i="5"/>
  <c r="AU213" i="5" s="1"/>
  <c r="AT212" i="5"/>
  <c r="AU212" i="5" s="1"/>
  <c r="AT211" i="5"/>
  <c r="AU211" i="5" s="1"/>
  <c r="AT210" i="5"/>
  <c r="AU210" i="5" s="1"/>
  <c r="AT209" i="5"/>
  <c r="AU209" i="5" s="1"/>
  <c r="AT208" i="5"/>
  <c r="AU208" i="5" s="1"/>
  <c r="AT207" i="5"/>
  <c r="AU207" i="5" s="1"/>
  <c r="AT206" i="5"/>
  <c r="AU206" i="5" s="1"/>
  <c r="AT205" i="5"/>
  <c r="AU205" i="5" s="1"/>
  <c r="AT204" i="5"/>
  <c r="AU204" i="5" s="1"/>
  <c r="AT203" i="5"/>
  <c r="AU203" i="5" s="1"/>
  <c r="AT202" i="5"/>
  <c r="AU202" i="5" s="1"/>
  <c r="AT201" i="5"/>
  <c r="AU201" i="5" s="1"/>
  <c r="AT200" i="5"/>
  <c r="AU200" i="5" s="1"/>
  <c r="AT199" i="5"/>
  <c r="AU199" i="5" s="1"/>
  <c r="AT198" i="5"/>
  <c r="AU198" i="5" s="1"/>
  <c r="AT197" i="5"/>
  <c r="AU197" i="5" s="1"/>
  <c r="AT196" i="5"/>
  <c r="AU196" i="5" s="1"/>
  <c r="AT195" i="5"/>
  <c r="AU195" i="5" s="1"/>
  <c r="AT194" i="5"/>
  <c r="AU194" i="5" s="1"/>
  <c r="AT193" i="5"/>
  <c r="AU193" i="5" s="1"/>
  <c r="AT192" i="5"/>
  <c r="AU192" i="5" s="1"/>
  <c r="AT191" i="5"/>
  <c r="AU191" i="5" s="1"/>
  <c r="AT190" i="5"/>
  <c r="AU190" i="5" s="1"/>
  <c r="AT189" i="5"/>
  <c r="AU189" i="5" s="1"/>
  <c r="AT188" i="5"/>
  <c r="AU188" i="5" s="1"/>
  <c r="AT187" i="5"/>
  <c r="AU187" i="5" s="1"/>
  <c r="AT186" i="5"/>
  <c r="AU186" i="5" s="1"/>
  <c r="AT185" i="5"/>
  <c r="AU185" i="5" s="1"/>
  <c r="AT184" i="5"/>
  <c r="AU184" i="5" s="1"/>
  <c r="AT183" i="5"/>
  <c r="AU183" i="5" s="1"/>
  <c r="AT182" i="5"/>
  <c r="AU182" i="5" s="1"/>
  <c r="AT181" i="5"/>
  <c r="AU181" i="5" s="1"/>
  <c r="AT180" i="5"/>
  <c r="AU180" i="5" s="1"/>
  <c r="AT179" i="5"/>
  <c r="AU179" i="5" s="1"/>
  <c r="AT178" i="5"/>
  <c r="AU178" i="5" s="1"/>
  <c r="AT177" i="5"/>
  <c r="AU177" i="5" s="1"/>
  <c r="AT176" i="5"/>
  <c r="AU176" i="5" s="1"/>
  <c r="AT175" i="5"/>
  <c r="AU175" i="5" s="1"/>
  <c r="AT174" i="5"/>
  <c r="AU174" i="5" s="1"/>
  <c r="AT173" i="5"/>
  <c r="AU173" i="5" s="1"/>
  <c r="AT172" i="5"/>
  <c r="AU172" i="5" s="1"/>
  <c r="AT171" i="5"/>
  <c r="AU171" i="5" s="1"/>
  <c r="AT170" i="5"/>
  <c r="AU170" i="5" s="1"/>
  <c r="AT169" i="5"/>
  <c r="AU169" i="5" s="1"/>
  <c r="AT168" i="5"/>
  <c r="AU168" i="5" s="1"/>
  <c r="AT167" i="5"/>
  <c r="AU167" i="5" s="1"/>
  <c r="AT166" i="5"/>
  <c r="AU166" i="5" s="1"/>
  <c r="AT165" i="5"/>
  <c r="AU165" i="5" s="1"/>
  <c r="AT164" i="5"/>
  <c r="AU164" i="5" s="1"/>
  <c r="AT163" i="5"/>
  <c r="AU163" i="5" s="1"/>
  <c r="AH235" i="5"/>
  <c r="AI235" i="5" s="1"/>
  <c r="AH234" i="5"/>
  <c r="AI234" i="5" s="1"/>
  <c r="AH233" i="5"/>
  <c r="AI233" i="5" s="1"/>
  <c r="AH232" i="5"/>
  <c r="AI232" i="5" s="1"/>
  <c r="AH231" i="5"/>
  <c r="AI231" i="5" s="1"/>
  <c r="AH230" i="5"/>
  <c r="AI230" i="5" s="1"/>
  <c r="AH229" i="5"/>
  <c r="AI229" i="5" s="1"/>
  <c r="AH228" i="5"/>
  <c r="AI228" i="5" s="1"/>
  <c r="AH227" i="5"/>
  <c r="AI227" i="5" s="1"/>
  <c r="AH226" i="5"/>
  <c r="AI226" i="5" s="1"/>
  <c r="AH225" i="5"/>
  <c r="AI225" i="5" s="1"/>
  <c r="AH224" i="5"/>
  <c r="AI224" i="5" s="1"/>
  <c r="AH223" i="5"/>
  <c r="AI223" i="5" s="1"/>
  <c r="AH222" i="5"/>
  <c r="AI222" i="5" s="1"/>
  <c r="AH221" i="5"/>
  <c r="AI221" i="5" s="1"/>
  <c r="AH220" i="5"/>
  <c r="AI220" i="5" s="1"/>
  <c r="AH219" i="5"/>
  <c r="AI219" i="5" s="1"/>
  <c r="AH218" i="5"/>
  <c r="AI218" i="5" s="1"/>
  <c r="AH217" i="5"/>
  <c r="AI217" i="5" s="1"/>
  <c r="AH216" i="5"/>
  <c r="AI216" i="5" s="1"/>
  <c r="AH215" i="5"/>
  <c r="AI215" i="5" s="1"/>
  <c r="AH214" i="5"/>
  <c r="AI214" i="5" s="1"/>
  <c r="AH213" i="5"/>
  <c r="AI213" i="5" s="1"/>
  <c r="AH212" i="5"/>
  <c r="AI212" i="5" s="1"/>
  <c r="AH211" i="5"/>
  <c r="AI211" i="5" s="1"/>
  <c r="AH210" i="5"/>
  <c r="AI210" i="5" s="1"/>
  <c r="AH209" i="5"/>
  <c r="AI209" i="5" s="1"/>
  <c r="AH208" i="5"/>
  <c r="AI208" i="5" s="1"/>
  <c r="AH207" i="5"/>
  <c r="AI207" i="5" s="1"/>
  <c r="AH206" i="5"/>
  <c r="AI206" i="5" s="1"/>
  <c r="AH205" i="5"/>
  <c r="AI205" i="5" s="1"/>
  <c r="AH204" i="5"/>
  <c r="AI204" i="5" s="1"/>
  <c r="AH203" i="5"/>
  <c r="AI203" i="5" s="1"/>
  <c r="AH202" i="5"/>
  <c r="AI202" i="5" s="1"/>
  <c r="AH201" i="5"/>
  <c r="AI201" i="5" s="1"/>
  <c r="AH200" i="5"/>
  <c r="AI200" i="5" s="1"/>
  <c r="AH199" i="5"/>
  <c r="AI199" i="5" s="1"/>
  <c r="AH198" i="5"/>
  <c r="AI198" i="5" s="1"/>
  <c r="AH197" i="5"/>
  <c r="AI197" i="5" s="1"/>
  <c r="AH196" i="5"/>
  <c r="AI196" i="5" s="1"/>
  <c r="AH195" i="5"/>
  <c r="AI195" i="5" s="1"/>
  <c r="AH194" i="5"/>
  <c r="AI194" i="5" s="1"/>
  <c r="AH193" i="5"/>
  <c r="AI193" i="5" s="1"/>
  <c r="AH192" i="5"/>
  <c r="AI192" i="5" s="1"/>
  <c r="AH191" i="5"/>
  <c r="AI191" i="5" s="1"/>
  <c r="AH190" i="5"/>
  <c r="AI190" i="5" s="1"/>
  <c r="AH189" i="5"/>
  <c r="AI189" i="5" s="1"/>
  <c r="AH188" i="5"/>
  <c r="AI188" i="5" s="1"/>
  <c r="AH187" i="5"/>
  <c r="AI187" i="5" s="1"/>
  <c r="AH186" i="5"/>
  <c r="AI186" i="5" s="1"/>
  <c r="AH185" i="5"/>
  <c r="AI185" i="5" s="1"/>
  <c r="AH184" i="5"/>
  <c r="AI184" i="5" s="1"/>
  <c r="AH183" i="5"/>
  <c r="AI183" i="5" s="1"/>
  <c r="AH182" i="5"/>
  <c r="AI182" i="5" s="1"/>
  <c r="AH181" i="5"/>
  <c r="AI181" i="5" s="1"/>
  <c r="AH180" i="5"/>
  <c r="AI180" i="5" s="1"/>
  <c r="AH179" i="5"/>
  <c r="AI179" i="5" s="1"/>
  <c r="AH178" i="5"/>
  <c r="AI178" i="5" s="1"/>
  <c r="AI177" i="5"/>
  <c r="AH177" i="5"/>
  <c r="AH176" i="5"/>
  <c r="AI176" i="5" s="1"/>
  <c r="AH175" i="5"/>
  <c r="AI175" i="5" s="1"/>
  <c r="AH174" i="5"/>
  <c r="AI174" i="5" s="1"/>
  <c r="AH173" i="5"/>
  <c r="AI173" i="5" s="1"/>
  <c r="AH172" i="5"/>
  <c r="AI172" i="5" s="1"/>
  <c r="AH171" i="5"/>
  <c r="AI171" i="5" s="1"/>
  <c r="AH170" i="5"/>
  <c r="AI170" i="5" s="1"/>
  <c r="AH169" i="5"/>
  <c r="AI169" i="5" s="1"/>
  <c r="AH168" i="5"/>
  <c r="AI168" i="5" s="1"/>
  <c r="AH167" i="5"/>
  <c r="AI167" i="5" s="1"/>
  <c r="AH166" i="5"/>
  <c r="AI166" i="5" s="1"/>
  <c r="AH165" i="5"/>
  <c r="AI165" i="5" s="1"/>
  <c r="AH164" i="5"/>
  <c r="AI164" i="5" s="1"/>
  <c r="AH163" i="5"/>
  <c r="AI163" i="5" s="1"/>
  <c r="V235" i="5"/>
  <c r="W235" i="5" s="1"/>
  <c r="V234" i="5"/>
  <c r="W234" i="5" s="1"/>
  <c r="V233" i="5"/>
  <c r="W233" i="5" s="1"/>
  <c r="V232" i="5"/>
  <c r="W232" i="5" s="1"/>
  <c r="V231" i="5"/>
  <c r="W231" i="5" s="1"/>
  <c r="V230" i="5"/>
  <c r="W230" i="5" s="1"/>
  <c r="V229" i="5"/>
  <c r="W229" i="5" s="1"/>
  <c r="V228" i="5"/>
  <c r="W228" i="5" s="1"/>
  <c r="V227" i="5"/>
  <c r="W227" i="5" s="1"/>
  <c r="V226" i="5"/>
  <c r="W226" i="5" s="1"/>
  <c r="V225" i="5"/>
  <c r="W225" i="5" s="1"/>
  <c r="V224" i="5"/>
  <c r="W224" i="5" s="1"/>
  <c r="V223" i="5"/>
  <c r="W223" i="5" s="1"/>
  <c r="V222" i="5"/>
  <c r="W222" i="5" s="1"/>
  <c r="V221" i="5"/>
  <c r="W221" i="5" s="1"/>
  <c r="V220" i="5"/>
  <c r="W220" i="5" s="1"/>
  <c r="V219" i="5"/>
  <c r="W219" i="5" s="1"/>
  <c r="V218" i="5"/>
  <c r="W218" i="5" s="1"/>
  <c r="V217" i="5"/>
  <c r="W217" i="5" s="1"/>
  <c r="V216" i="5"/>
  <c r="W216" i="5" s="1"/>
  <c r="V215" i="5"/>
  <c r="W215" i="5" s="1"/>
  <c r="V214" i="5"/>
  <c r="W214" i="5" s="1"/>
  <c r="V213" i="5"/>
  <c r="W213" i="5" s="1"/>
  <c r="V212" i="5"/>
  <c r="W212" i="5" s="1"/>
  <c r="V211" i="5"/>
  <c r="W211" i="5" s="1"/>
  <c r="V210" i="5"/>
  <c r="W210" i="5" s="1"/>
  <c r="V209" i="5"/>
  <c r="W209" i="5" s="1"/>
  <c r="V208" i="5"/>
  <c r="W208" i="5" s="1"/>
  <c r="V207" i="5"/>
  <c r="W207" i="5" s="1"/>
  <c r="V206" i="5"/>
  <c r="W206" i="5" s="1"/>
  <c r="V205" i="5"/>
  <c r="W205" i="5" s="1"/>
  <c r="V204" i="5"/>
  <c r="W204" i="5" s="1"/>
  <c r="V203" i="5"/>
  <c r="W203" i="5" s="1"/>
  <c r="V202" i="5"/>
  <c r="W202" i="5" s="1"/>
  <c r="V201" i="5"/>
  <c r="W201" i="5" s="1"/>
  <c r="V200" i="5"/>
  <c r="W200" i="5" s="1"/>
  <c r="V199" i="5"/>
  <c r="W199" i="5" s="1"/>
  <c r="V198" i="5"/>
  <c r="W198" i="5" s="1"/>
  <c r="V197" i="5"/>
  <c r="W197" i="5" s="1"/>
  <c r="V196" i="5"/>
  <c r="W196" i="5" s="1"/>
  <c r="V195" i="5"/>
  <c r="W195" i="5" s="1"/>
  <c r="V194" i="5"/>
  <c r="W194" i="5" s="1"/>
  <c r="V193" i="5"/>
  <c r="W193" i="5" s="1"/>
  <c r="V192" i="5"/>
  <c r="W192" i="5" s="1"/>
  <c r="V191" i="5"/>
  <c r="W191" i="5" s="1"/>
  <c r="V190" i="5"/>
  <c r="W190" i="5" s="1"/>
  <c r="V189" i="5"/>
  <c r="W189" i="5" s="1"/>
  <c r="V188" i="5"/>
  <c r="W188" i="5" s="1"/>
  <c r="V187" i="5"/>
  <c r="W187" i="5" s="1"/>
  <c r="V186" i="5"/>
  <c r="W186" i="5" s="1"/>
  <c r="V185" i="5"/>
  <c r="W185" i="5" s="1"/>
  <c r="V184" i="5"/>
  <c r="W184" i="5" s="1"/>
  <c r="V183" i="5"/>
  <c r="W183" i="5" s="1"/>
  <c r="V182" i="5"/>
  <c r="W182" i="5" s="1"/>
  <c r="V181" i="5"/>
  <c r="W181" i="5" s="1"/>
  <c r="V180" i="5"/>
  <c r="W180" i="5" s="1"/>
  <c r="V179" i="5"/>
  <c r="W179" i="5" s="1"/>
  <c r="V178" i="5"/>
  <c r="W178" i="5" s="1"/>
  <c r="V177" i="5"/>
  <c r="W177" i="5" s="1"/>
  <c r="V176" i="5"/>
  <c r="W176" i="5" s="1"/>
  <c r="V175" i="5"/>
  <c r="W175" i="5" s="1"/>
  <c r="V174" i="5"/>
  <c r="W174" i="5" s="1"/>
  <c r="V173" i="5"/>
  <c r="W173" i="5" s="1"/>
  <c r="V172" i="5"/>
  <c r="W172" i="5" s="1"/>
  <c r="V171" i="5"/>
  <c r="W171" i="5" s="1"/>
  <c r="V170" i="5"/>
  <c r="W170" i="5" s="1"/>
  <c r="V169" i="5"/>
  <c r="W169" i="5" s="1"/>
  <c r="V168" i="5"/>
  <c r="W168" i="5" s="1"/>
  <c r="V167" i="5"/>
  <c r="W167" i="5" s="1"/>
  <c r="V166" i="5"/>
  <c r="W166" i="5" s="1"/>
  <c r="V165" i="5"/>
  <c r="W165" i="5" s="1"/>
  <c r="V164" i="5"/>
  <c r="W164" i="5" s="1"/>
  <c r="V163" i="5"/>
  <c r="W163" i="5" s="1"/>
  <c r="J235" i="5"/>
  <c r="K235" i="5" s="1"/>
  <c r="J234" i="5"/>
  <c r="K234" i="5" s="1"/>
  <c r="J233" i="5"/>
  <c r="K233" i="5" s="1"/>
  <c r="J232" i="5"/>
  <c r="K232" i="5" s="1"/>
  <c r="J231" i="5"/>
  <c r="K231" i="5" s="1"/>
  <c r="J230" i="5"/>
  <c r="K230" i="5" s="1"/>
  <c r="J229" i="5"/>
  <c r="K229" i="5" s="1"/>
  <c r="J228" i="5"/>
  <c r="K228" i="5" s="1"/>
  <c r="J227" i="5"/>
  <c r="K227" i="5" s="1"/>
  <c r="J226" i="5"/>
  <c r="K226" i="5" s="1"/>
  <c r="J225" i="5"/>
  <c r="K225" i="5" s="1"/>
  <c r="J224" i="5"/>
  <c r="K224" i="5" s="1"/>
  <c r="J223" i="5"/>
  <c r="K223" i="5" s="1"/>
  <c r="J222" i="5"/>
  <c r="K222" i="5" s="1"/>
  <c r="J221" i="5"/>
  <c r="K221" i="5" s="1"/>
  <c r="J220" i="5"/>
  <c r="K220" i="5" s="1"/>
  <c r="J219" i="5"/>
  <c r="K219" i="5" s="1"/>
  <c r="J218" i="5"/>
  <c r="K218" i="5" s="1"/>
  <c r="J217" i="5"/>
  <c r="K217" i="5" s="1"/>
  <c r="J216" i="5"/>
  <c r="K216" i="5" s="1"/>
  <c r="J215" i="5"/>
  <c r="K215" i="5" s="1"/>
  <c r="J214" i="5"/>
  <c r="K214" i="5" s="1"/>
  <c r="J213" i="5"/>
  <c r="K213" i="5" s="1"/>
  <c r="J212" i="5"/>
  <c r="K212" i="5" s="1"/>
  <c r="J211" i="5"/>
  <c r="K211" i="5" s="1"/>
  <c r="J210" i="5"/>
  <c r="K210" i="5" s="1"/>
  <c r="J209" i="5"/>
  <c r="K209" i="5" s="1"/>
  <c r="J208" i="5"/>
  <c r="K208" i="5" s="1"/>
  <c r="J207" i="5"/>
  <c r="K207" i="5" s="1"/>
  <c r="J206" i="5"/>
  <c r="K206" i="5" s="1"/>
  <c r="J205" i="5"/>
  <c r="K205" i="5" s="1"/>
  <c r="J204" i="5"/>
  <c r="K204" i="5" s="1"/>
  <c r="J203" i="5"/>
  <c r="K203" i="5" s="1"/>
  <c r="J202" i="5"/>
  <c r="K202" i="5" s="1"/>
  <c r="J201" i="5"/>
  <c r="K201" i="5" s="1"/>
  <c r="J200" i="5"/>
  <c r="K200" i="5" s="1"/>
  <c r="J199" i="5"/>
  <c r="K199" i="5" s="1"/>
  <c r="J198" i="5"/>
  <c r="K198" i="5" s="1"/>
  <c r="J197" i="5"/>
  <c r="K197" i="5" s="1"/>
  <c r="J196" i="5"/>
  <c r="K196" i="5" s="1"/>
  <c r="J195" i="5"/>
  <c r="K195" i="5" s="1"/>
  <c r="J194" i="5"/>
  <c r="K194" i="5" s="1"/>
  <c r="J193" i="5"/>
  <c r="K193" i="5" s="1"/>
  <c r="J192" i="5"/>
  <c r="K192" i="5" s="1"/>
  <c r="J191" i="5"/>
  <c r="K191" i="5" s="1"/>
  <c r="J190" i="5"/>
  <c r="K190" i="5" s="1"/>
  <c r="J189" i="5"/>
  <c r="K189" i="5" s="1"/>
  <c r="J188" i="5"/>
  <c r="K188" i="5" s="1"/>
  <c r="J187" i="5"/>
  <c r="K187" i="5" s="1"/>
  <c r="J186" i="5"/>
  <c r="K186" i="5" s="1"/>
  <c r="J185" i="5"/>
  <c r="K185" i="5" s="1"/>
  <c r="J184" i="5"/>
  <c r="K184" i="5" s="1"/>
  <c r="J183" i="5"/>
  <c r="K183" i="5" s="1"/>
  <c r="J182" i="5"/>
  <c r="K182" i="5" s="1"/>
  <c r="J181" i="5"/>
  <c r="K181" i="5" s="1"/>
  <c r="J180" i="5"/>
  <c r="K180" i="5" s="1"/>
  <c r="J179" i="5"/>
  <c r="K179" i="5" s="1"/>
  <c r="J178" i="5"/>
  <c r="K178" i="5" s="1"/>
  <c r="J177" i="5"/>
  <c r="K177" i="5" s="1"/>
  <c r="J176" i="5"/>
  <c r="K176" i="5" s="1"/>
  <c r="J175" i="5"/>
  <c r="K175" i="5" s="1"/>
  <c r="J174" i="5"/>
  <c r="K174" i="5" s="1"/>
  <c r="J173" i="5"/>
  <c r="K173" i="5" s="1"/>
  <c r="J172" i="5"/>
  <c r="K172" i="5" s="1"/>
  <c r="J171" i="5"/>
  <c r="K171" i="5" s="1"/>
  <c r="J170" i="5"/>
  <c r="K170" i="5" s="1"/>
  <c r="J169" i="5"/>
  <c r="K169" i="5" s="1"/>
  <c r="J168" i="5"/>
  <c r="K168" i="5" s="1"/>
  <c r="J167" i="5"/>
  <c r="K167" i="5" s="1"/>
  <c r="J166" i="5"/>
  <c r="K166" i="5" s="1"/>
  <c r="J165" i="5"/>
  <c r="K165" i="5" s="1"/>
  <c r="J164" i="5"/>
  <c r="K164" i="5" s="1"/>
  <c r="J163" i="5"/>
  <c r="AT157" i="5"/>
  <c r="AU157" i="5" s="1"/>
  <c r="AT156" i="5"/>
  <c r="AU156" i="5" s="1"/>
  <c r="AT155" i="5"/>
  <c r="AU155" i="5" s="1"/>
  <c r="AT154" i="5"/>
  <c r="AU154" i="5" s="1"/>
  <c r="AT153" i="5"/>
  <c r="AU153" i="5" s="1"/>
  <c r="AT152" i="5"/>
  <c r="AU152" i="5" s="1"/>
  <c r="AT151" i="5"/>
  <c r="AU151" i="5" s="1"/>
  <c r="AT150" i="5"/>
  <c r="AU150" i="5" s="1"/>
  <c r="AT149" i="5"/>
  <c r="AU149" i="5" s="1"/>
  <c r="AT148" i="5"/>
  <c r="AU148" i="5" s="1"/>
  <c r="AT147" i="5"/>
  <c r="AU147" i="5" s="1"/>
  <c r="AT146" i="5"/>
  <c r="AU146" i="5" s="1"/>
  <c r="AT145" i="5"/>
  <c r="AU145" i="5" s="1"/>
  <c r="AT144" i="5"/>
  <c r="AU144" i="5" s="1"/>
  <c r="AT143" i="5"/>
  <c r="AU143" i="5" s="1"/>
  <c r="AT142" i="5"/>
  <c r="AU142" i="5" s="1"/>
  <c r="AT141" i="5"/>
  <c r="AU141" i="5" s="1"/>
  <c r="AT140" i="5"/>
  <c r="AU140" i="5" s="1"/>
  <c r="AT139" i="5"/>
  <c r="AU139" i="5" s="1"/>
  <c r="AT138" i="5"/>
  <c r="AU138" i="5" s="1"/>
  <c r="AT137" i="5"/>
  <c r="AU137" i="5" s="1"/>
  <c r="AT136" i="5"/>
  <c r="AU136" i="5" s="1"/>
  <c r="AT135" i="5"/>
  <c r="AU135" i="5" s="1"/>
  <c r="AT134" i="5"/>
  <c r="AU134" i="5" s="1"/>
  <c r="AT133" i="5"/>
  <c r="AU133" i="5" s="1"/>
  <c r="AT132" i="5"/>
  <c r="AU132" i="5" s="1"/>
  <c r="AT131" i="5"/>
  <c r="AU131" i="5" s="1"/>
  <c r="AT130" i="5"/>
  <c r="AU130" i="5" s="1"/>
  <c r="AT129" i="5"/>
  <c r="AU129" i="5" s="1"/>
  <c r="AT128" i="5"/>
  <c r="AU128" i="5" s="1"/>
  <c r="AT127" i="5"/>
  <c r="AU127" i="5" s="1"/>
  <c r="AT126" i="5"/>
  <c r="AU126" i="5" s="1"/>
  <c r="AT125" i="5"/>
  <c r="AU125" i="5" s="1"/>
  <c r="AT124" i="5"/>
  <c r="AU124" i="5" s="1"/>
  <c r="AT123" i="5"/>
  <c r="AU123" i="5" s="1"/>
  <c r="AT122" i="5"/>
  <c r="AU122" i="5" s="1"/>
  <c r="AT121" i="5"/>
  <c r="AU121" i="5" s="1"/>
  <c r="AT120" i="5"/>
  <c r="AU120" i="5" s="1"/>
  <c r="AT119" i="5"/>
  <c r="AU119" i="5" s="1"/>
  <c r="AT118" i="5"/>
  <c r="AU118" i="5" s="1"/>
  <c r="AT117" i="5"/>
  <c r="AU117" i="5" s="1"/>
  <c r="AT116" i="5"/>
  <c r="AU116" i="5" s="1"/>
  <c r="AT115" i="5"/>
  <c r="AU115" i="5" s="1"/>
  <c r="AT114" i="5"/>
  <c r="AU114" i="5" s="1"/>
  <c r="AT113" i="5"/>
  <c r="AU113" i="5" s="1"/>
  <c r="AT112" i="5"/>
  <c r="AU112" i="5" s="1"/>
  <c r="AT111" i="5"/>
  <c r="AU111" i="5" s="1"/>
  <c r="AT110" i="5"/>
  <c r="AU110" i="5" s="1"/>
  <c r="AT109" i="5"/>
  <c r="AU109" i="5" s="1"/>
  <c r="AT108" i="5"/>
  <c r="AU108" i="5" s="1"/>
  <c r="AT107" i="5"/>
  <c r="AU107" i="5" s="1"/>
  <c r="AT106" i="5"/>
  <c r="AU106" i="5" s="1"/>
  <c r="AT105" i="5"/>
  <c r="AU105" i="5" s="1"/>
  <c r="AT104" i="5"/>
  <c r="AU104" i="5" s="1"/>
  <c r="AT103" i="5"/>
  <c r="AU103" i="5" s="1"/>
  <c r="AT102" i="5"/>
  <c r="AU102" i="5" s="1"/>
  <c r="AT101" i="5"/>
  <c r="AU101" i="5" s="1"/>
  <c r="AT100" i="5"/>
  <c r="AU100" i="5" s="1"/>
  <c r="AT99" i="5"/>
  <c r="AU99" i="5" s="1"/>
  <c r="AT98" i="5"/>
  <c r="AU98" i="5" s="1"/>
  <c r="AT97" i="5"/>
  <c r="AU97" i="5" s="1"/>
  <c r="AT96" i="5"/>
  <c r="AU96" i="5" s="1"/>
  <c r="AT95" i="5"/>
  <c r="AU95" i="5" s="1"/>
  <c r="AT94" i="5"/>
  <c r="AU94" i="5" s="1"/>
  <c r="AT93" i="5"/>
  <c r="AU93" i="5" s="1"/>
  <c r="AT92" i="5"/>
  <c r="AU92" i="5" s="1"/>
  <c r="AT91" i="5"/>
  <c r="AU91" i="5" s="1"/>
  <c r="AT90" i="5"/>
  <c r="AU90" i="5" s="1"/>
  <c r="AT89" i="5"/>
  <c r="AU89" i="5" s="1"/>
  <c r="AT88" i="5"/>
  <c r="AU88" i="5" s="1"/>
  <c r="AT87" i="5"/>
  <c r="AU87" i="5" s="1"/>
  <c r="AT86" i="5"/>
  <c r="AU86" i="5" s="1"/>
  <c r="AT85" i="5"/>
  <c r="AH157" i="5"/>
  <c r="AI157" i="5" s="1"/>
  <c r="AH156" i="5"/>
  <c r="AI156" i="5" s="1"/>
  <c r="AH155" i="5"/>
  <c r="AI155" i="5" s="1"/>
  <c r="AH154" i="5"/>
  <c r="AI154" i="5" s="1"/>
  <c r="AH153" i="5"/>
  <c r="AI153" i="5" s="1"/>
  <c r="AH152" i="5"/>
  <c r="AI152" i="5" s="1"/>
  <c r="AH151" i="5"/>
  <c r="AI151" i="5" s="1"/>
  <c r="AH150" i="5"/>
  <c r="AI150" i="5" s="1"/>
  <c r="AH149" i="5"/>
  <c r="AI149" i="5" s="1"/>
  <c r="AH148" i="5"/>
  <c r="AI148" i="5" s="1"/>
  <c r="AH147" i="5"/>
  <c r="AI147" i="5" s="1"/>
  <c r="AH146" i="5"/>
  <c r="AI146" i="5" s="1"/>
  <c r="AH145" i="5"/>
  <c r="AI145" i="5" s="1"/>
  <c r="AH144" i="5"/>
  <c r="AI144" i="5" s="1"/>
  <c r="AH143" i="5"/>
  <c r="AI143" i="5" s="1"/>
  <c r="AH142" i="5"/>
  <c r="AI142" i="5" s="1"/>
  <c r="AH141" i="5"/>
  <c r="AI141" i="5" s="1"/>
  <c r="AH140" i="5"/>
  <c r="AI140" i="5" s="1"/>
  <c r="AH139" i="5"/>
  <c r="AI139" i="5" s="1"/>
  <c r="AH138" i="5"/>
  <c r="AI138" i="5" s="1"/>
  <c r="AH137" i="5"/>
  <c r="AI137" i="5" s="1"/>
  <c r="AH136" i="5"/>
  <c r="AI136" i="5" s="1"/>
  <c r="AH135" i="5"/>
  <c r="AI135" i="5" s="1"/>
  <c r="AH134" i="5"/>
  <c r="AI134" i="5" s="1"/>
  <c r="AH133" i="5"/>
  <c r="AI133" i="5" s="1"/>
  <c r="AH132" i="5"/>
  <c r="AI132" i="5" s="1"/>
  <c r="AH131" i="5"/>
  <c r="AI131" i="5" s="1"/>
  <c r="AH130" i="5"/>
  <c r="AI130" i="5" s="1"/>
  <c r="AH129" i="5"/>
  <c r="AI129" i="5" s="1"/>
  <c r="AH128" i="5"/>
  <c r="AI128" i="5" s="1"/>
  <c r="AH127" i="5"/>
  <c r="AI127" i="5" s="1"/>
  <c r="AH126" i="5"/>
  <c r="AI126" i="5" s="1"/>
  <c r="AH125" i="5"/>
  <c r="AI125" i="5" s="1"/>
  <c r="AH124" i="5"/>
  <c r="AI124" i="5" s="1"/>
  <c r="AH123" i="5"/>
  <c r="AI123" i="5" s="1"/>
  <c r="AH122" i="5"/>
  <c r="AI122" i="5" s="1"/>
  <c r="AH121" i="5"/>
  <c r="AI121" i="5" s="1"/>
  <c r="AH120" i="5"/>
  <c r="AI120" i="5" s="1"/>
  <c r="AH119" i="5"/>
  <c r="AI119" i="5" s="1"/>
  <c r="AH118" i="5"/>
  <c r="AI118" i="5" s="1"/>
  <c r="AH117" i="5"/>
  <c r="AI117" i="5" s="1"/>
  <c r="AH116" i="5"/>
  <c r="AI116" i="5" s="1"/>
  <c r="AH115" i="5"/>
  <c r="AI115" i="5" s="1"/>
  <c r="AH114" i="5"/>
  <c r="AI114" i="5" s="1"/>
  <c r="AH113" i="5"/>
  <c r="AI113" i="5" s="1"/>
  <c r="AH112" i="5"/>
  <c r="AI112" i="5" s="1"/>
  <c r="AH111" i="5"/>
  <c r="AI111" i="5" s="1"/>
  <c r="AH110" i="5"/>
  <c r="AI110" i="5" s="1"/>
  <c r="AH109" i="5"/>
  <c r="AI109" i="5" s="1"/>
  <c r="AH108" i="5"/>
  <c r="AI108" i="5" s="1"/>
  <c r="AH107" i="5"/>
  <c r="AI107" i="5" s="1"/>
  <c r="AH106" i="5"/>
  <c r="AI106" i="5" s="1"/>
  <c r="AH105" i="5"/>
  <c r="AI105" i="5" s="1"/>
  <c r="AH104" i="5"/>
  <c r="AI104" i="5" s="1"/>
  <c r="AH103" i="5"/>
  <c r="AI103" i="5" s="1"/>
  <c r="AH102" i="5"/>
  <c r="AI102" i="5" s="1"/>
  <c r="AH101" i="5"/>
  <c r="AI101" i="5" s="1"/>
  <c r="AH100" i="5"/>
  <c r="AI100" i="5" s="1"/>
  <c r="AH99" i="5"/>
  <c r="AI99" i="5" s="1"/>
  <c r="AH98" i="5"/>
  <c r="AI98" i="5" s="1"/>
  <c r="AH97" i="5"/>
  <c r="AI97" i="5" s="1"/>
  <c r="AH96" i="5"/>
  <c r="AI96" i="5" s="1"/>
  <c r="AH95" i="5"/>
  <c r="AI95" i="5" s="1"/>
  <c r="AH94" i="5"/>
  <c r="AI94" i="5" s="1"/>
  <c r="AH93" i="5"/>
  <c r="AI93" i="5" s="1"/>
  <c r="AH92" i="5"/>
  <c r="AI92" i="5" s="1"/>
  <c r="AH91" i="5"/>
  <c r="AI91" i="5" s="1"/>
  <c r="AH90" i="5"/>
  <c r="AI90" i="5" s="1"/>
  <c r="AH89" i="5"/>
  <c r="AI89" i="5" s="1"/>
  <c r="AH88" i="5"/>
  <c r="AI88" i="5" s="1"/>
  <c r="AH87" i="5"/>
  <c r="AI87" i="5" s="1"/>
  <c r="AH86" i="5"/>
  <c r="AI86" i="5" s="1"/>
  <c r="AH85" i="5"/>
  <c r="AI85" i="5" s="1"/>
  <c r="V157" i="5"/>
  <c r="W157" i="5" s="1"/>
  <c r="V156" i="5"/>
  <c r="W156" i="5" s="1"/>
  <c r="V155" i="5"/>
  <c r="W155" i="5" s="1"/>
  <c r="V154" i="5"/>
  <c r="W154" i="5" s="1"/>
  <c r="V153" i="5"/>
  <c r="W153" i="5" s="1"/>
  <c r="V152" i="5"/>
  <c r="W152" i="5" s="1"/>
  <c r="V151" i="5"/>
  <c r="W151" i="5" s="1"/>
  <c r="V150" i="5"/>
  <c r="W150" i="5" s="1"/>
  <c r="V149" i="5"/>
  <c r="W149" i="5" s="1"/>
  <c r="V148" i="5"/>
  <c r="W148" i="5" s="1"/>
  <c r="V147" i="5"/>
  <c r="W147" i="5" s="1"/>
  <c r="V146" i="5"/>
  <c r="W146" i="5" s="1"/>
  <c r="V145" i="5"/>
  <c r="W145" i="5" s="1"/>
  <c r="V144" i="5"/>
  <c r="W144" i="5" s="1"/>
  <c r="V143" i="5"/>
  <c r="W143" i="5" s="1"/>
  <c r="V142" i="5"/>
  <c r="W142" i="5" s="1"/>
  <c r="V141" i="5"/>
  <c r="W141" i="5" s="1"/>
  <c r="V140" i="5"/>
  <c r="W140" i="5" s="1"/>
  <c r="V139" i="5"/>
  <c r="W139" i="5" s="1"/>
  <c r="V138" i="5"/>
  <c r="W138" i="5" s="1"/>
  <c r="V137" i="5"/>
  <c r="W137" i="5" s="1"/>
  <c r="V136" i="5"/>
  <c r="W136" i="5" s="1"/>
  <c r="V135" i="5"/>
  <c r="W135" i="5" s="1"/>
  <c r="V134" i="5"/>
  <c r="W134" i="5" s="1"/>
  <c r="V133" i="5"/>
  <c r="W133" i="5" s="1"/>
  <c r="V132" i="5"/>
  <c r="W132" i="5" s="1"/>
  <c r="V131" i="5"/>
  <c r="W131" i="5" s="1"/>
  <c r="V130" i="5"/>
  <c r="W130" i="5" s="1"/>
  <c r="V129" i="5"/>
  <c r="W129" i="5" s="1"/>
  <c r="V128" i="5"/>
  <c r="W128" i="5" s="1"/>
  <c r="V127" i="5"/>
  <c r="W127" i="5" s="1"/>
  <c r="V126" i="5"/>
  <c r="W126" i="5" s="1"/>
  <c r="V125" i="5"/>
  <c r="W125" i="5" s="1"/>
  <c r="V124" i="5"/>
  <c r="W124" i="5" s="1"/>
  <c r="V123" i="5"/>
  <c r="W123" i="5" s="1"/>
  <c r="V122" i="5"/>
  <c r="W122" i="5" s="1"/>
  <c r="V121" i="5"/>
  <c r="W121" i="5" s="1"/>
  <c r="V120" i="5"/>
  <c r="W120" i="5" s="1"/>
  <c r="V119" i="5"/>
  <c r="W119" i="5" s="1"/>
  <c r="V118" i="5"/>
  <c r="W118" i="5" s="1"/>
  <c r="V117" i="5"/>
  <c r="W117" i="5" s="1"/>
  <c r="V116" i="5"/>
  <c r="W116" i="5" s="1"/>
  <c r="V115" i="5"/>
  <c r="W115" i="5" s="1"/>
  <c r="V114" i="5"/>
  <c r="W114" i="5" s="1"/>
  <c r="V113" i="5"/>
  <c r="W113" i="5" s="1"/>
  <c r="V112" i="5"/>
  <c r="W112" i="5" s="1"/>
  <c r="V111" i="5"/>
  <c r="W111" i="5" s="1"/>
  <c r="V110" i="5"/>
  <c r="W110" i="5" s="1"/>
  <c r="V109" i="5"/>
  <c r="W109" i="5" s="1"/>
  <c r="V108" i="5"/>
  <c r="W108" i="5" s="1"/>
  <c r="V107" i="5"/>
  <c r="W107" i="5" s="1"/>
  <c r="V106" i="5"/>
  <c r="W106" i="5" s="1"/>
  <c r="V105" i="5"/>
  <c r="W105" i="5" s="1"/>
  <c r="V104" i="5"/>
  <c r="W104" i="5" s="1"/>
  <c r="V103" i="5"/>
  <c r="W103" i="5" s="1"/>
  <c r="V102" i="5"/>
  <c r="W102" i="5" s="1"/>
  <c r="V101" i="5"/>
  <c r="W101" i="5" s="1"/>
  <c r="V100" i="5"/>
  <c r="W100" i="5" s="1"/>
  <c r="V99" i="5"/>
  <c r="W99" i="5" s="1"/>
  <c r="V98" i="5"/>
  <c r="W98" i="5" s="1"/>
  <c r="V97" i="5"/>
  <c r="W97" i="5" s="1"/>
  <c r="V96" i="5"/>
  <c r="W96" i="5" s="1"/>
  <c r="V95" i="5"/>
  <c r="W95" i="5" s="1"/>
  <c r="V94" i="5"/>
  <c r="W94" i="5" s="1"/>
  <c r="V93" i="5"/>
  <c r="W93" i="5" s="1"/>
  <c r="V92" i="5"/>
  <c r="W92" i="5" s="1"/>
  <c r="V91" i="5"/>
  <c r="W91" i="5" s="1"/>
  <c r="V90" i="5"/>
  <c r="W90" i="5" s="1"/>
  <c r="V89" i="5"/>
  <c r="W89" i="5" s="1"/>
  <c r="V88" i="5"/>
  <c r="W88" i="5" s="1"/>
  <c r="V87" i="5"/>
  <c r="W87" i="5" s="1"/>
  <c r="V86" i="5"/>
  <c r="W86" i="5" s="1"/>
  <c r="V85" i="5"/>
  <c r="W85" i="5" s="1"/>
  <c r="J157" i="5"/>
  <c r="K157" i="5" s="1"/>
  <c r="J156" i="5"/>
  <c r="K156" i="5" s="1"/>
  <c r="J155" i="5"/>
  <c r="K155" i="5" s="1"/>
  <c r="J154" i="5"/>
  <c r="K154" i="5" s="1"/>
  <c r="J153" i="5"/>
  <c r="K153" i="5" s="1"/>
  <c r="J152" i="5"/>
  <c r="K152" i="5" s="1"/>
  <c r="J151" i="5"/>
  <c r="K151" i="5" s="1"/>
  <c r="J150" i="5"/>
  <c r="K150" i="5" s="1"/>
  <c r="J149" i="5"/>
  <c r="K149" i="5" s="1"/>
  <c r="J148" i="5"/>
  <c r="K148" i="5" s="1"/>
  <c r="J147" i="5"/>
  <c r="K147" i="5" s="1"/>
  <c r="J146" i="5"/>
  <c r="K146" i="5" s="1"/>
  <c r="J145" i="5"/>
  <c r="K145" i="5" s="1"/>
  <c r="J144" i="5"/>
  <c r="K144" i="5" s="1"/>
  <c r="J143" i="5"/>
  <c r="K143" i="5" s="1"/>
  <c r="J142" i="5"/>
  <c r="K142" i="5" s="1"/>
  <c r="J141" i="5"/>
  <c r="K141" i="5" s="1"/>
  <c r="J140" i="5"/>
  <c r="K140" i="5" s="1"/>
  <c r="J139" i="5"/>
  <c r="K139" i="5" s="1"/>
  <c r="J138" i="5"/>
  <c r="K138" i="5" s="1"/>
  <c r="J137" i="5"/>
  <c r="K137" i="5" s="1"/>
  <c r="J136" i="5"/>
  <c r="K136" i="5" s="1"/>
  <c r="J135" i="5"/>
  <c r="K135" i="5" s="1"/>
  <c r="J134" i="5"/>
  <c r="K134" i="5" s="1"/>
  <c r="J133" i="5"/>
  <c r="K133" i="5" s="1"/>
  <c r="J132" i="5"/>
  <c r="K132" i="5" s="1"/>
  <c r="J131" i="5"/>
  <c r="K131" i="5" s="1"/>
  <c r="J130" i="5"/>
  <c r="K130" i="5" s="1"/>
  <c r="J129" i="5"/>
  <c r="K129" i="5" s="1"/>
  <c r="J128" i="5"/>
  <c r="K128" i="5" s="1"/>
  <c r="J127" i="5"/>
  <c r="K127" i="5" s="1"/>
  <c r="J126" i="5"/>
  <c r="K126" i="5" s="1"/>
  <c r="J125" i="5"/>
  <c r="K125" i="5" s="1"/>
  <c r="J124" i="5"/>
  <c r="K124" i="5" s="1"/>
  <c r="J123" i="5"/>
  <c r="K123" i="5" s="1"/>
  <c r="J122" i="5"/>
  <c r="K122" i="5" s="1"/>
  <c r="J121" i="5"/>
  <c r="K121" i="5" s="1"/>
  <c r="J120" i="5"/>
  <c r="K120" i="5" s="1"/>
  <c r="J119" i="5"/>
  <c r="K119" i="5" s="1"/>
  <c r="J118" i="5"/>
  <c r="K118" i="5" s="1"/>
  <c r="J117" i="5"/>
  <c r="K117" i="5" s="1"/>
  <c r="J116" i="5"/>
  <c r="K116" i="5" s="1"/>
  <c r="J115" i="5"/>
  <c r="K115" i="5" s="1"/>
  <c r="J114" i="5"/>
  <c r="K114" i="5" s="1"/>
  <c r="J113" i="5"/>
  <c r="K113" i="5" s="1"/>
  <c r="J112" i="5"/>
  <c r="K112" i="5" s="1"/>
  <c r="J111" i="5"/>
  <c r="K111" i="5" s="1"/>
  <c r="J110" i="5"/>
  <c r="K110" i="5" s="1"/>
  <c r="J109" i="5"/>
  <c r="K109" i="5" s="1"/>
  <c r="J108" i="5"/>
  <c r="K108" i="5" s="1"/>
  <c r="J107" i="5"/>
  <c r="K107" i="5" s="1"/>
  <c r="J106" i="5"/>
  <c r="K106" i="5" s="1"/>
  <c r="J105" i="5"/>
  <c r="K105" i="5" s="1"/>
  <c r="J104" i="5"/>
  <c r="K104" i="5" s="1"/>
  <c r="J103" i="5"/>
  <c r="K103" i="5" s="1"/>
  <c r="J102" i="5"/>
  <c r="K102" i="5" s="1"/>
  <c r="J101" i="5"/>
  <c r="K101" i="5" s="1"/>
  <c r="J100" i="5"/>
  <c r="K100" i="5" s="1"/>
  <c r="J99" i="5"/>
  <c r="K99" i="5" s="1"/>
  <c r="J98" i="5"/>
  <c r="K98" i="5" s="1"/>
  <c r="J97" i="5"/>
  <c r="K97" i="5" s="1"/>
  <c r="J96" i="5"/>
  <c r="K96" i="5" s="1"/>
  <c r="J95" i="5"/>
  <c r="K95" i="5" s="1"/>
  <c r="J94" i="5"/>
  <c r="K94" i="5" s="1"/>
  <c r="J93" i="5"/>
  <c r="K93" i="5" s="1"/>
  <c r="J92" i="5"/>
  <c r="K92" i="5" s="1"/>
  <c r="J91" i="5"/>
  <c r="K91" i="5" s="1"/>
  <c r="J90" i="5"/>
  <c r="K90" i="5" s="1"/>
  <c r="J89" i="5"/>
  <c r="K89" i="5" s="1"/>
  <c r="J88" i="5"/>
  <c r="K88" i="5" s="1"/>
  <c r="J87" i="5"/>
  <c r="K87" i="5" s="1"/>
  <c r="J86" i="5"/>
  <c r="J85" i="5"/>
  <c r="K85" i="5" s="1"/>
  <c r="AT79" i="5"/>
  <c r="AU79" i="5" s="1"/>
  <c r="AT78" i="5"/>
  <c r="AU78" i="5" s="1"/>
  <c r="AT77" i="5"/>
  <c r="AU77" i="5" s="1"/>
  <c r="AT76" i="5"/>
  <c r="AU76" i="5" s="1"/>
  <c r="AT75" i="5"/>
  <c r="AU75" i="5" s="1"/>
  <c r="AT74" i="5"/>
  <c r="AU74" i="5" s="1"/>
  <c r="AT73" i="5"/>
  <c r="AU73" i="5" s="1"/>
  <c r="AT72" i="5"/>
  <c r="AU72" i="5" s="1"/>
  <c r="AT71" i="5"/>
  <c r="AU71" i="5" s="1"/>
  <c r="AT70" i="5"/>
  <c r="AU70" i="5" s="1"/>
  <c r="AT69" i="5"/>
  <c r="AU69" i="5" s="1"/>
  <c r="AT68" i="5"/>
  <c r="AU68" i="5" s="1"/>
  <c r="AT67" i="5"/>
  <c r="AU67" i="5" s="1"/>
  <c r="AT66" i="5"/>
  <c r="AU66" i="5" s="1"/>
  <c r="AT65" i="5"/>
  <c r="AU65" i="5" s="1"/>
  <c r="AT64" i="5"/>
  <c r="AU64" i="5" s="1"/>
  <c r="AT63" i="5"/>
  <c r="AU63" i="5" s="1"/>
  <c r="AT62" i="5"/>
  <c r="AU62" i="5" s="1"/>
  <c r="AT61" i="5"/>
  <c r="AU61" i="5" s="1"/>
  <c r="AT60" i="5"/>
  <c r="AU60" i="5" s="1"/>
  <c r="AT59" i="5"/>
  <c r="AU59" i="5" s="1"/>
  <c r="AT58" i="5"/>
  <c r="AU58" i="5" s="1"/>
  <c r="AT57" i="5"/>
  <c r="AU57" i="5" s="1"/>
  <c r="AT56" i="5"/>
  <c r="AU56" i="5" s="1"/>
  <c r="AT55" i="5"/>
  <c r="AU55" i="5" s="1"/>
  <c r="AT54" i="5"/>
  <c r="AU54" i="5" s="1"/>
  <c r="AT53" i="5"/>
  <c r="AU53" i="5" s="1"/>
  <c r="AT52" i="5"/>
  <c r="AU52" i="5" s="1"/>
  <c r="AT51" i="5"/>
  <c r="AU51" i="5" s="1"/>
  <c r="AT50" i="5"/>
  <c r="AU50" i="5" s="1"/>
  <c r="AT49" i="5"/>
  <c r="AU49" i="5" s="1"/>
  <c r="AT48" i="5"/>
  <c r="AU48" i="5" s="1"/>
  <c r="AT47" i="5"/>
  <c r="AU47" i="5" s="1"/>
  <c r="AT46" i="5"/>
  <c r="AU46" i="5" s="1"/>
  <c r="AT45" i="5"/>
  <c r="AU45" i="5" s="1"/>
  <c r="AT44" i="5"/>
  <c r="AU44" i="5" s="1"/>
  <c r="AT43" i="5"/>
  <c r="AU43" i="5" s="1"/>
  <c r="AT42" i="5"/>
  <c r="AU42" i="5" s="1"/>
  <c r="AT41" i="5"/>
  <c r="AU41" i="5" s="1"/>
  <c r="AT40" i="5"/>
  <c r="AU40" i="5" s="1"/>
  <c r="AT39" i="5"/>
  <c r="AU39" i="5" s="1"/>
  <c r="AT38" i="5"/>
  <c r="AU38" i="5" s="1"/>
  <c r="AT37" i="5"/>
  <c r="AU37" i="5" s="1"/>
  <c r="AT36" i="5"/>
  <c r="AU36" i="5" s="1"/>
  <c r="AT35" i="5"/>
  <c r="AU35" i="5" s="1"/>
  <c r="AT34" i="5"/>
  <c r="AU34" i="5" s="1"/>
  <c r="AT33" i="5"/>
  <c r="AU33" i="5" s="1"/>
  <c r="AT32" i="5"/>
  <c r="AU32" i="5" s="1"/>
  <c r="AT31" i="5"/>
  <c r="AU31" i="5" s="1"/>
  <c r="AT30" i="5"/>
  <c r="AU30" i="5" s="1"/>
  <c r="AT29" i="5"/>
  <c r="AU29" i="5" s="1"/>
  <c r="AT28" i="5"/>
  <c r="AU28" i="5" s="1"/>
  <c r="AT27" i="5"/>
  <c r="AU27" i="5" s="1"/>
  <c r="AT26" i="5"/>
  <c r="AU26" i="5" s="1"/>
  <c r="AT25" i="5"/>
  <c r="AU25" i="5" s="1"/>
  <c r="AT24" i="5"/>
  <c r="AU24" i="5" s="1"/>
  <c r="AT23" i="5"/>
  <c r="AU23" i="5" s="1"/>
  <c r="AT22" i="5"/>
  <c r="AU22" i="5" s="1"/>
  <c r="AT21" i="5"/>
  <c r="AU21" i="5" s="1"/>
  <c r="AT20" i="5"/>
  <c r="AU20" i="5" s="1"/>
  <c r="AT19" i="5"/>
  <c r="AU19" i="5" s="1"/>
  <c r="AT18" i="5"/>
  <c r="AU18" i="5" s="1"/>
  <c r="AT17" i="5"/>
  <c r="AU17" i="5" s="1"/>
  <c r="AT16" i="5"/>
  <c r="AU16" i="5" s="1"/>
  <c r="AT15" i="5"/>
  <c r="AU15" i="5" s="1"/>
  <c r="AT14" i="5"/>
  <c r="AU14" i="5" s="1"/>
  <c r="AT13" i="5"/>
  <c r="AU13" i="5" s="1"/>
  <c r="AT12" i="5"/>
  <c r="AU12" i="5" s="1"/>
  <c r="AT11" i="5"/>
  <c r="AU11" i="5" s="1"/>
  <c r="AT10" i="5"/>
  <c r="AU10" i="5" s="1"/>
  <c r="AT9" i="5"/>
  <c r="AU9" i="5" s="1"/>
  <c r="AT8" i="5"/>
  <c r="AU8" i="5" s="1"/>
  <c r="AT7" i="5"/>
  <c r="AH79" i="5"/>
  <c r="AI79" i="5" s="1"/>
  <c r="AH78" i="5"/>
  <c r="AI78" i="5" s="1"/>
  <c r="AH77" i="5"/>
  <c r="AI77" i="5" s="1"/>
  <c r="AH76" i="5"/>
  <c r="AI76" i="5" s="1"/>
  <c r="AH75" i="5"/>
  <c r="AI75" i="5" s="1"/>
  <c r="AH74" i="5"/>
  <c r="AI74" i="5" s="1"/>
  <c r="AH73" i="5"/>
  <c r="AI73" i="5" s="1"/>
  <c r="AH72" i="5"/>
  <c r="AI72" i="5" s="1"/>
  <c r="AH71" i="5"/>
  <c r="AI71" i="5" s="1"/>
  <c r="AH70" i="5"/>
  <c r="AI70" i="5" s="1"/>
  <c r="AH69" i="5"/>
  <c r="AI69" i="5" s="1"/>
  <c r="AH68" i="5"/>
  <c r="AI68" i="5" s="1"/>
  <c r="AH67" i="5"/>
  <c r="AI67" i="5" s="1"/>
  <c r="AH66" i="5"/>
  <c r="AI66" i="5" s="1"/>
  <c r="AH65" i="5"/>
  <c r="AI65" i="5" s="1"/>
  <c r="AH64" i="5"/>
  <c r="AI64" i="5" s="1"/>
  <c r="AH63" i="5"/>
  <c r="AI63" i="5" s="1"/>
  <c r="AH62" i="5"/>
  <c r="AI62" i="5" s="1"/>
  <c r="AH61" i="5"/>
  <c r="AI61" i="5" s="1"/>
  <c r="AH60" i="5"/>
  <c r="AI60" i="5" s="1"/>
  <c r="AH59" i="5"/>
  <c r="AI59" i="5" s="1"/>
  <c r="AH58" i="5"/>
  <c r="AI58" i="5" s="1"/>
  <c r="AH57" i="5"/>
  <c r="AI57" i="5" s="1"/>
  <c r="AH56" i="5"/>
  <c r="AI56" i="5" s="1"/>
  <c r="AH55" i="5"/>
  <c r="AI55" i="5" s="1"/>
  <c r="AH54" i="5"/>
  <c r="AI54" i="5" s="1"/>
  <c r="AH53" i="5"/>
  <c r="AI53" i="5" s="1"/>
  <c r="AH52" i="5"/>
  <c r="AI52" i="5" s="1"/>
  <c r="AH51" i="5"/>
  <c r="AI51" i="5" s="1"/>
  <c r="AH50" i="5"/>
  <c r="AI50" i="5" s="1"/>
  <c r="AH49" i="5"/>
  <c r="AI49" i="5" s="1"/>
  <c r="AH48" i="5"/>
  <c r="AI48" i="5" s="1"/>
  <c r="AH47" i="5"/>
  <c r="AI47" i="5" s="1"/>
  <c r="AH46" i="5"/>
  <c r="AI46" i="5" s="1"/>
  <c r="AH45" i="5"/>
  <c r="AI45" i="5" s="1"/>
  <c r="AH44" i="5"/>
  <c r="AI44" i="5" s="1"/>
  <c r="AH43" i="5"/>
  <c r="AI43" i="5" s="1"/>
  <c r="AH42" i="5"/>
  <c r="AI42" i="5" s="1"/>
  <c r="AH41" i="5"/>
  <c r="AI41" i="5" s="1"/>
  <c r="AH40" i="5"/>
  <c r="AI40" i="5" s="1"/>
  <c r="AH39" i="5"/>
  <c r="AI39" i="5" s="1"/>
  <c r="AH38" i="5"/>
  <c r="AI38" i="5" s="1"/>
  <c r="AH37" i="5"/>
  <c r="AI37" i="5" s="1"/>
  <c r="AH36" i="5"/>
  <c r="AI36" i="5" s="1"/>
  <c r="AH35" i="5"/>
  <c r="AI35" i="5" s="1"/>
  <c r="AH34" i="5"/>
  <c r="AI34" i="5" s="1"/>
  <c r="AH33" i="5"/>
  <c r="AI33" i="5" s="1"/>
  <c r="AH32" i="5"/>
  <c r="AI32" i="5" s="1"/>
  <c r="AH31" i="5"/>
  <c r="AI31" i="5" s="1"/>
  <c r="AH30" i="5"/>
  <c r="AI30" i="5" s="1"/>
  <c r="AH29" i="5"/>
  <c r="AI29" i="5" s="1"/>
  <c r="AH28" i="5"/>
  <c r="AI28" i="5" s="1"/>
  <c r="AH27" i="5"/>
  <c r="AI27" i="5" s="1"/>
  <c r="AH26" i="5"/>
  <c r="AI26" i="5" s="1"/>
  <c r="AH25" i="5"/>
  <c r="AI25" i="5" s="1"/>
  <c r="AH24" i="5"/>
  <c r="AI24" i="5" s="1"/>
  <c r="AH23" i="5"/>
  <c r="AI23" i="5" s="1"/>
  <c r="AH22" i="5"/>
  <c r="AI22" i="5" s="1"/>
  <c r="AH21" i="5"/>
  <c r="AI21" i="5" s="1"/>
  <c r="AH20" i="5"/>
  <c r="AI20" i="5" s="1"/>
  <c r="AH19" i="5"/>
  <c r="AI19" i="5" s="1"/>
  <c r="AH18" i="5"/>
  <c r="AI18" i="5" s="1"/>
  <c r="AH17" i="5"/>
  <c r="AI17" i="5" s="1"/>
  <c r="AH16" i="5"/>
  <c r="AI16" i="5" s="1"/>
  <c r="AH15" i="5"/>
  <c r="AI15" i="5" s="1"/>
  <c r="AH14" i="5"/>
  <c r="AI14" i="5" s="1"/>
  <c r="AH13" i="5"/>
  <c r="AI13" i="5" s="1"/>
  <c r="AH12" i="5"/>
  <c r="AI12" i="5" s="1"/>
  <c r="AH11" i="5"/>
  <c r="AI11" i="5" s="1"/>
  <c r="AH10" i="5"/>
  <c r="AI10" i="5" s="1"/>
  <c r="AH9" i="5"/>
  <c r="AI9" i="5" s="1"/>
  <c r="AH8" i="5"/>
  <c r="AI8" i="5" s="1"/>
  <c r="AH7" i="5"/>
  <c r="AI7" i="5" s="1"/>
  <c r="V79" i="5"/>
  <c r="W79" i="5" s="1"/>
  <c r="V78" i="5"/>
  <c r="W78" i="5" s="1"/>
  <c r="V77" i="5"/>
  <c r="W77" i="5" s="1"/>
  <c r="V76" i="5"/>
  <c r="W76" i="5" s="1"/>
  <c r="V75" i="5"/>
  <c r="W75" i="5" s="1"/>
  <c r="V74" i="5"/>
  <c r="W74" i="5" s="1"/>
  <c r="V73" i="5"/>
  <c r="W73" i="5" s="1"/>
  <c r="V72" i="5"/>
  <c r="W72" i="5" s="1"/>
  <c r="V71" i="5"/>
  <c r="W71" i="5" s="1"/>
  <c r="V70" i="5"/>
  <c r="W70" i="5" s="1"/>
  <c r="V69" i="5"/>
  <c r="W69" i="5" s="1"/>
  <c r="V68" i="5"/>
  <c r="W68" i="5" s="1"/>
  <c r="V67" i="5"/>
  <c r="W67" i="5" s="1"/>
  <c r="V66" i="5"/>
  <c r="W66" i="5" s="1"/>
  <c r="V65" i="5"/>
  <c r="W65" i="5" s="1"/>
  <c r="V64" i="5"/>
  <c r="W64" i="5" s="1"/>
  <c r="V63" i="5"/>
  <c r="W63" i="5" s="1"/>
  <c r="V62" i="5"/>
  <c r="W62" i="5" s="1"/>
  <c r="V61" i="5"/>
  <c r="W61" i="5" s="1"/>
  <c r="V60" i="5"/>
  <c r="W60" i="5" s="1"/>
  <c r="V59" i="5"/>
  <c r="W59" i="5" s="1"/>
  <c r="V58" i="5"/>
  <c r="W58" i="5" s="1"/>
  <c r="V57" i="5"/>
  <c r="W57" i="5" s="1"/>
  <c r="V56" i="5"/>
  <c r="W56" i="5" s="1"/>
  <c r="V55" i="5"/>
  <c r="W55" i="5" s="1"/>
  <c r="V54" i="5"/>
  <c r="W54" i="5" s="1"/>
  <c r="V53" i="5"/>
  <c r="W53" i="5" s="1"/>
  <c r="V52" i="5"/>
  <c r="W52" i="5" s="1"/>
  <c r="V51" i="5"/>
  <c r="W51" i="5" s="1"/>
  <c r="V50" i="5"/>
  <c r="W50" i="5" s="1"/>
  <c r="V49" i="5"/>
  <c r="W49" i="5" s="1"/>
  <c r="V48" i="5"/>
  <c r="W48" i="5" s="1"/>
  <c r="V47" i="5"/>
  <c r="W47" i="5" s="1"/>
  <c r="V46" i="5"/>
  <c r="W46" i="5" s="1"/>
  <c r="V45" i="5"/>
  <c r="W45" i="5" s="1"/>
  <c r="V44" i="5"/>
  <c r="W44" i="5" s="1"/>
  <c r="V43" i="5"/>
  <c r="W43" i="5" s="1"/>
  <c r="V42" i="5"/>
  <c r="W42" i="5" s="1"/>
  <c r="V41" i="5"/>
  <c r="W41" i="5" s="1"/>
  <c r="V40" i="5"/>
  <c r="W40" i="5" s="1"/>
  <c r="V39" i="5"/>
  <c r="W39" i="5" s="1"/>
  <c r="V38" i="5"/>
  <c r="W38" i="5" s="1"/>
  <c r="V37" i="5"/>
  <c r="W37" i="5" s="1"/>
  <c r="V36" i="5"/>
  <c r="W36" i="5" s="1"/>
  <c r="V35" i="5"/>
  <c r="W35" i="5" s="1"/>
  <c r="V34" i="5"/>
  <c r="W34" i="5" s="1"/>
  <c r="V33" i="5"/>
  <c r="W33" i="5" s="1"/>
  <c r="V32" i="5"/>
  <c r="W32" i="5" s="1"/>
  <c r="V31" i="5"/>
  <c r="W31" i="5" s="1"/>
  <c r="V30" i="5"/>
  <c r="W30" i="5" s="1"/>
  <c r="V29" i="5"/>
  <c r="W29" i="5" s="1"/>
  <c r="V28" i="5"/>
  <c r="W28" i="5" s="1"/>
  <c r="V27" i="5"/>
  <c r="W27" i="5" s="1"/>
  <c r="V26" i="5"/>
  <c r="W26" i="5" s="1"/>
  <c r="V25" i="5"/>
  <c r="W25" i="5" s="1"/>
  <c r="V24" i="5"/>
  <c r="W24" i="5" s="1"/>
  <c r="V23" i="5"/>
  <c r="W23" i="5" s="1"/>
  <c r="V22" i="5"/>
  <c r="W22" i="5" s="1"/>
  <c r="V21" i="5"/>
  <c r="W21" i="5" s="1"/>
  <c r="V20" i="5"/>
  <c r="W20" i="5" s="1"/>
  <c r="V19" i="5"/>
  <c r="W19" i="5" s="1"/>
  <c r="V18" i="5"/>
  <c r="W18" i="5" s="1"/>
  <c r="V17" i="5"/>
  <c r="W17" i="5" s="1"/>
  <c r="V16" i="5"/>
  <c r="W16" i="5" s="1"/>
  <c r="V15" i="5"/>
  <c r="W15" i="5" s="1"/>
  <c r="V14" i="5"/>
  <c r="W14" i="5" s="1"/>
  <c r="V13" i="5"/>
  <c r="W13" i="5" s="1"/>
  <c r="V12" i="5"/>
  <c r="W12" i="5" s="1"/>
  <c r="V11" i="5"/>
  <c r="W11" i="5" s="1"/>
  <c r="V10" i="5"/>
  <c r="W10" i="5" s="1"/>
  <c r="V9" i="5"/>
  <c r="W9" i="5" s="1"/>
  <c r="V8" i="5"/>
  <c r="W8" i="5" s="1"/>
  <c r="V7" i="5"/>
  <c r="W7" i="5" s="1"/>
  <c r="J79" i="5"/>
  <c r="K79" i="5" s="1"/>
  <c r="J78" i="5"/>
  <c r="K78" i="5" s="1"/>
  <c r="J77" i="5"/>
  <c r="K77" i="5" s="1"/>
  <c r="J76" i="5"/>
  <c r="K76" i="5" s="1"/>
  <c r="J75" i="5"/>
  <c r="K75" i="5" s="1"/>
  <c r="J74" i="5"/>
  <c r="K74" i="5" s="1"/>
  <c r="J73" i="5"/>
  <c r="K73" i="5" s="1"/>
  <c r="J72" i="5"/>
  <c r="K72" i="5" s="1"/>
  <c r="J71" i="5"/>
  <c r="K71" i="5" s="1"/>
  <c r="J70" i="5"/>
  <c r="K70" i="5" s="1"/>
  <c r="J69" i="5"/>
  <c r="K69" i="5" s="1"/>
  <c r="J68" i="5"/>
  <c r="K68" i="5" s="1"/>
  <c r="J67" i="5"/>
  <c r="K67" i="5" s="1"/>
  <c r="J66" i="5"/>
  <c r="K66" i="5" s="1"/>
  <c r="J65" i="5"/>
  <c r="K65" i="5" s="1"/>
  <c r="J64" i="5"/>
  <c r="K64" i="5" s="1"/>
  <c r="J63" i="5"/>
  <c r="K63" i="5" s="1"/>
  <c r="J62" i="5"/>
  <c r="K62" i="5" s="1"/>
  <c r="J61" i="5"/>
  <c r="K61" i="5" s="1"/>
  <c r="J60" i="5"/>
  <c r="K60" i="5" s="1"/>
  <c r="J59" i="5"/>
  <c r="K59" i="5" s="1"/>
  <c r="J58" i="5"/>
  <c r="K58" i="5" s="1"/>
  <c r="J57" i="5"/>
  <c r="K57" i="5" s="1"/>
  <c r="J56" i="5"/>
  <c r="K56" i="5" s="1"/>
  <c r="J55" i="5"/>
  <c r="K55" i="5" s="1"/>
  <c r="J54" i="5"/>
  <c r="K54" i="5" s="1"/>
  <c r="J53" i="5"/>
  <c r="K53" i="5" s="1"/>
  <c r="J52" i="5"/>
  <c r="K52" i="5" s="1"/>
  <c r="J51" i="5"/>
  <c r="K51" i="5" s="1"/>
  <c r="J50" i="5"/>
  <c r="K50" i="5" s="1"/>
  <c r="J49" i="5"/>
  <c r="K49" i="5" s="1"/>
  <c r="J48" i="5"/>
  <c r="K48" i="5" s="1"/>
  <c r="J47" i="5"/>
  <c r="K47" i="5" s="1"/>
  <c r="J46" i="5"/>
  <c r="K46" i="5" s="1"/>
  <c r="J45" i="5"/>
  <c r="K45" i="5" s="1"/>
  <c r="J44" i="5"/>
  <c r="K44" i="5" s="1"/>
  <c r="J43" i="5"/>
  <c r="K43" i="5" s="1"/>
  <c r="J42" i="5"/>
  <c r="K42" i="5" s="1"/>
  <c r="J41" i="5"/>
  <c r="K41" i="5" s="1"/>
  <c r="J40" i="5"/>
  <c r="K40" i="5" s="1"/>
  <c r="J39" i="5"/>
  <c r="K39" i="5" s="1"/>
  <c r="J38" i="5"/>
  <c r="K38" i="5" s="1"/>
  <c r="J37" i="5"/>
  <c r="K37" i="5" s="1"/>
  <c r="J36" i="5"/>
  <c r="K36" i="5" s="1"/>
  <c r="J35" i="5"/>
  <c r="K35" i="5" s="1"/>
  <c r="J34" i="5"/>
  <c r="K34" i="5" s="1"/>
  <c r="J33" i="5"/>
  <c r="K33" i="5" s="1"/>
  <c r="J32" i="5"/>
  <c r="K32" i="5" s="1"/>
  <c r="J31" i="5"/>
  <c r="K31" i="5" s="1"/>
  <c r="J30" i="5"/>
  <c r="K30" i="5" s="1"/>
  <c r="J29" i="5"/>
  <c r="K29" i="5" s="1"/>
  <c r="J28" i="5"/>
  <c r="K28" i="5" s="1"/>
  <c r="J27" i="5"/>
  <c r="K27" i="5" s="1"/>
  <c r="J26" i="5"/>
  <c r="K26" i="5" s="1"/>
  <c r="J25" i="5"/>
  <c r="K25" i="5" s="1"/>
  <c r="J24" i="5"/>
  <c r="K24" i="5" s="1"/>
  <c r="J23" i="5"/>
  <c r="K23" i="5" s="1"/>
  <c r="J22" i="5"/>
  <c r="K22" i="5" s="1"/>
  <c r="J21" i="5"/>
  <c r="K21" i="5" s="1"/>
  <c r="J20" i="5"/>
  <c r="K20" i="5" s="1"/>
  <c r="J19" i="5"/>
  <c r="K19" i="5" s="1"/>
  <c r="J18" i="5"/>
  <c r="K18" i="5" s="1"/>
  <c r="J17" i="5"/>
  <c r="K17" i="5" s="1"/>
  <c r="J16" i="5"/>
  <c r="K16" i="5" s="1"/>
  <c r="J15" i="5"/>
  <c r="K15" i="5" s="1"/>
  <c r="J14" i="5"/>
  <c r="K14" i="5" s="1"/>
  <c r="J13" i="5"/>
  <c r="K13" i="5" s="1"/>
  <c r="J12" i="5"/>
  <c r="K12" i="5" s="1"/>
  <c r="J11" i="5"/>
  <c r="K11" i="5" s="1"/>
  <c r="J10" i="5"/>
  <c r="K10" i="5" s="1"/>
  <c r="J9" i="5"/>
  <c r="K9" i="5" s="1"/>
  <c r="J8" i="5"/>
  <c r="J7" i="5"/>
  <c r="K7" i="5" s="1"/>
  <c r="J236" i="5" l="1"/>
  <c r="D18" i="2" s="1"/>
  <c r="K163" i="5"/>
  <c r="AT158" i="5"/>
  <c r="J17" i="2" s="1"/>
  <c r="T17" i="2" s="1"/>
  <c r="AU85" i="5"/>
  <c r="J158" i="5"/>
  <c r="D17" i="2" s="1"/>
  <c r="N17" i="2" s="1"/>
  <c r="AT80" i="5"/>
  <c r="J16" i="2" s="1"/>
  <c r="T16" i="2" s="1"/>
  <c r="AH80" i="5"/>
  <c r="H16" i="2" s="1"/>
  <c r="R16" i="2" s="1"/>
  <c r="J80" i="5"/>
  <c r="D16" i="2" s="1"/>
  <c r="N16" i="2" s="1"/>
  <c r="AU314" i="5"/>
  <c r="AT314" i="5"/>
  <c r="J19" i="2" s="1"/>
  <c r="T19" i="2" s="1"/>
  <c r="AI314" i="5"/>
  <c r="AH314" i="5"/>
  <c r="H19" i="2" s="1"/>
  <c r="R19" i="2" s="1"/>
  <c r="W314" i="5"/>
  <c r="V314" i="5"/>
  <c r="F19" i="2" s="1"/>
  <c r="P19" i="2" s="1"/>
  <c r="K314" i="5"/>
  <c r="J314" i="5"/>
  <c r="D19" i="2" s="1"/>
  <c r="N19" i="2" s="1"/>
  <c r="AU236" i="5"/>
  <c r="AT236" i="5"/>
  <c r="J18" i="2" s="1"/>
  <c r="T18" i="2" s="1"/>
  <c r="AI236" i="5"/>
  <c r="AH236" i="5"/>
  <c r="H18" i="2" s="1"/>
  <c r="R18" i="2" s="1"/>
  <c r="W236" i="5"/>
  <c r="V236" i="5"/>
  <c r="F18" i="2" s="1"/>
  <c r="P18" i="2" s="1"/>
  <c r="K236" i="5"/>
  <c r="AU158" i="5"/>
  <c r="AI158" i="5"/>
  <c r="AH158" i="5"/>
  <c r="H17" i="2" s="1"/>
  <c r="R17" i="2" s="1"/>
  <c r="W158" i="5"/>
  <c r="V158" i="5"/>
  <c r="F17" i="2" s="1"/>
  <c r="P17" i="2" s="1"/>
  <c r="K86" i="5"/>
  <c r="K158" i="5" s="1"/>
  <c r="AU7" i="5"/>
  <c r="AU80" i="5" s="1"/>
  <c r="AI80" i="5"/>
  <c r="W80" i="5"/>
  <c r="V80" i="5"/>
  <c r="F16" i="2" s="1"/>
  <c r="P16" i="2" s="1"/>
  <c r="K8" i="5"/>
  <c r="K80" i="5" s="1"/>
  <c r="D40" i="1" l="1"/>
  <c r="E40" i="1" s="1"/>
  <c r="D41" i="1"/>
  <c r="E41" i="1" s="1"/>
  <c r="D42" i="1"/>
  <c r="E42" i="1" s="1"/>
  <c r="D43" i="1"/>
  <c r="E43" i="1" s="1"/>
  <c r="D44" i="1"/>
  <c r="E44" i="1" s="1"/>
  <c r="D45" i="1"/>
  <c r="E45" i="1" s="1"/>
  <c r="D46" i="1"/>
  <c r="E46" i="1" s="1"/>
  <c r="D47" i="1"/>
  <c r="E47" i="1" s="1"/>
  <c r="D48" i="1"/>
  <c r="E48" i="1" s="1"/>
  <c r="D49" i="1"/>
  <c r="E49" i="1" s="1"/>
  <c r="D50" i="1"/>
  <c r="E50" i="1" s="1"/>
  <c r="D51" i="1"/>
  <c r="E51" i="1" s="1"/>
  <c r="D52" i="1"/>
  <c r="E52" i="1" s="1"/>
  <c r="P40" i="1"/>
  <c r="Q40" i="1" s="1"/>
  <c r="P41" i="1"/>
  <c r="Q41" i="1" s="1"/>
  <c r="P42" i="1"/>
  <c r="Q42" i="1" s="1"/>
  <c r="P43" i="1"/>
  <c r="Q43" i="1" s="1"/>
  <c r="P44" i="1"/>
  <c r="Q44" i="1" s="1"/>
  <c r="P45" i="1"/>
  <c r="Q45" i="1" s="1"/>
  <c r="P46" i="1"/>
  <c r="Q46" i="1" s="1"/>
  <c r="P47" i="1"/>
  <c r="Q47" i="1" s="1"/>
  <c r="P48" i="1"/>
  <c r="Q48" i="1" s="1"/>
  <c r="P49" i="1"/>
  <c r="Q49" i="1" s="1"/>
  <c r="P50" i="1"/>
  <c r="Q50" i="1" s="1"/>
  <c r="P51" i="1"/>
  <c r="Q51" i="1" s="1"/>
  <c r="P52" i="1"/>
  <c r="Q52" i="1" s="1"/>
  <c r="AB40" i="1"/>
  <c r="AC40" i="1" s="1"/>
  <c r="AB41" i="1"/>
  <c r="AC41" i="1" s="1"/>
  <c r="AB42" i="1"/>
  <c r="AC42" i="1" s="1"/>
  <c r="AB43" i="1"/>
  <c r="AC43" i="1" s="1"/>
  <c r="AB44" i="1"/>
  <c r="AC44" i="1" s="1"/>
  <c r="AB45" i="1"/>
  <c r="AC45" i="1" s="1"/>
  <c r="AB46" i="1"/>
  <c r="AC46" i="1" s="1"/>
  <c r="AB47" i="1"/>
  <c r="AC47" i="1" s="1"/>
  <c r="AB48" i="1"/>
  <c r="AC48" i="1" s="1"/>
  <c r="AB49" i="1"/>
  <c r="AC49" i="1" s="1"/>
  <c r="AB50" i="1"/>
  <c r="AC50" i="1" s="1"/>
  <c r="AB51" i="1"/>
  <c r="AC51" i="1" s="1"/>
  <c r="AB52" i="1"/>
  <c r="AC52" i="1" s="1"/>
  <c r="AN40" i="1"/>
  <c r="AO40" i="1" s="1"/>
  <c r="AN41" i="1"/>
  <c r="AO41" i="1" s="1"/>
  <c r="AN42" i="1"/>
  <c r="AO42" i="1" s="1"/>
  <c r="AN43" i="1"/>
  <c r="AO43" i="1" s="1"/>
  <c r="AN44" i="1"/>
  <c r="AO44" i="1" s="1"/>
  <c r="AN45" i="1"/>
  <c r="AO45" i="1" s="1"/>
  <c r="AN46" i="1"/>
  <c r="AO46" i="1" s="1"/>
  <c r="AN47" i="1"/>
  <c r="AO47" i="1" s="1"/>
  <c r="AN48" i="1"/>
  <c r="AO48" i="1" s="1"/>
  <c r="AN49" i="1"/>
  <c r="AO49" i="1" s="1"/>
  <c r="AN50" i="1"/>
  <c r="AO50" i="1" s="1"/>
  <c r="AN51" i="1"/>
  <c r="AO51" i="1" s="1"/>
  <c r="AN52" i="1"/>
  <c r="AO52" i="1" s="1"/>
  <c r="AZ40" i="1"/>
  <c r="BA40" i="1" s="1"/>
  <c r="AZ41" i="1"/>
  <c r="BA41" i="1" s="1"/>
  <c r="AZ42" i="1"/>
  <c r="BA42" i="1" s="1"/>
  <c r="AZ43" i="1"/>
  <c r="BA43" i="1" s="1"/>
  <c r="AZ44" i="1"/>
  <c r="BA44" i="1" s="1"/>
  <c r="AZ45" i="1"/>
  <c r="BA45" i="1" s="1"/>
  <c r="AZ46" i="1"/>
  <c r="BA46" i="1" s="1"/>
  <c r="AZ47" i="1"/>
  <c r="BA47" i="1" s="1"/>
  <c r="AZ48" i="1"/>
  <c r="BA48" i="1" s="1"/>
  <c r="AZ49" i="1"/>
  <c r="BA49" i="1" s="1"/>
  <c r="AZ50" i="1"/>
  <c r="BA50" i="1" s="1"/>
  <c r="AZ51" i="1"/>
  <c r="BA51" i="1" s="1"/>
  <c r="AZ52" i="1"/>
  <c r="BA52" i="1" s="1"/>
  <c r="AZ120" i="1"/>
  <c r="BA120" i="1" s="1"/>
  <c r="AZ121" i="1"/>
  <c r="BA121" i="1" s="1"/>
  <c r="AZ122" i="1"/>
  <c r="BA122" i="1" s="1"/>
  <c r="AZ123" i="1"/>
  <c r="BA123" i="1" s="1"/>
  <c r="AZ124" i="1"/>
  <c r="BA124" i="1" s="1"/>
  <c r="AZ125" i="1"/>
  <c r="BA125" i="1" s="1"/>
  <c r="AZ126" i="1"/>
  <c r="BA126" i="1" s="1"/>
  <c r="AZ127" i="1"/>
  <c r="BA127" i="1" s="1"/>
  <c r="AZ128" i="1"/>
  <c r="BA128" i="1" s="1"/>
  <c r="AZ129" i="1"/>
  <c r="BA129" i="1" s="1"/>
  <c r="AZ130" i="1"/>
  <c r="BA130" i="1" s="1"/>
  <c r="AZ131" i="1"/>
  <c r="BA131" i="1" s="1"/>
  <c r="AZ132" i="1"/>
  <c r="BA132" i="1" s="1"/>
  <c r="AN120" i="1"/>
  <c r="AO120" i="1" s="1"/>
  <c r="AN121" i="1"/>
  <c r="AO121" i="1" s="1"/>
  <c r="AN122" i="1"/>
  <c r="AO122" i="1" s="1"/>
  <c r="AN123" i="1"/>
  <c r="AO123" i="1" s="1"/>
  <c r="AN124" i="1"/>
  <c r="AO124" i="1" s="1"/>
  <c r="AN125" i="1"/>
  <c r="AO125" i="1" s="1"/>
  <c r="AN126" i="1"/>
  <c r="AO126" i="1" s="1"/>
  <c r="AN127" i="1"/>
  <c r="AO127" i="1" s="1"/>
  <c r="AN128" i="1"/>
  <c r="AO128" i="1" s="1"/>
  <c r="AN129" i="1"/>
  <c r="AO129" i="1" s="1"/>
  <c r="AN130" i="1"/>
  <c r="AO130" i="1" s="1"/>
  <c r="AN131" i="1"/>
  <c r="AO131" i="1" s="1"/>
  <c r="AN132" i="1"/>
  <c r="AO132" i="1" s="1"/>
  <c r="AB120" i="1"/>
  <c r="AC120" i="1" s="1"/>
  <c r="AB121" i="1"/>
  <c r="AC121" i="1" s="1"/>
  <c r="AB122" i="1"/>
  <c r="AC122" i="1" s="1"/>
  <c r="AB123" i="1"/>
  <c r="AC123" i="1" s="1"/>
  <c r="AB124" i="1"/>
  <c r="AC124" i="1" s="1"/>
  <c r="AB125" i="1"/>
  <c r="AC125" i="1" s="1"/>
  <c r="AB126" i="1"/>
  <c r="AC126" i="1" s="1"/>
  <c r="AB127" i="1"/>
  <c r="AC127" i="1" s="1"/>
  <c r="AB128" i="1"/>
  <c r="AC128" i="1" s="1"/>
  <c r="AB129" i="1"/>
  <c r="AC129" i="1" s="1"/>
  <c r="AB130" i="1"/>
  <c r="AC130" i="1" s="1"/>
  <c r="AB131" i="1"/>
  <c r="AC131" i="1" s="1"/>
  <c r="AB132" i="1"/>
  <c r="AC132" i="1" s="1"/>
  <c r="P120" i="1"/>
  <c r="Q120" i="1" s="1"/>
  <c r="P121" i="1"/>
  <c r="Q121" i="1" s="1"/>
  <c r="P122" i="1"/>
  <c r="Q122" i="1" s="1"/>
  <c r="P123" i="1"/>
  <c r="Q123" i="1" s="1"/>
  <c r="P124" i="1"/>
  <c r="Q124" i="1" s="1"/>
  <c r="P125" i="1"/>
  <c r="Q125" i="1" s="1"/>
  <c r="P126" i="1"/>
  <c r="Q126" i="1" s="1"/>
  <c r="P127" i="1"/>
  <c r="Q127" i="1" s="1"/>
  <c r="P128" i="1"/>
  <c r="Q128" i="1" s="1"/>
  <c r="P129" i="1"/>
  <c r="Q129" i="1" s="1"/>
  <c r="P130" i="1"/>
  <c r="Q130" i="1" s="1"/>
  <c r="P131" i="1"/>
  <c r="Q131" i="1" s="1"/>
  <c r="P132" i="1"/>
  <c r="Q132" i="1" s="1"/>
  <c r="D120" i="1"/>
  <c r="E120" i="1" s="1"/>
  <c r="D121" i="1"/>
  <c r="E121" i="1" s="1"/>
  <c r="D122" i="1"/>
  <c r="E122" i="1" s="1"/>
  <c r="D123" i="1"/>
  <c r="E123" i="1" s="1"/>
  <c r="D124" i="1"/>
  <c r="E124" i="1" s="1"/>
  <c r="D125" i="1"/>
  <c r="E125" i="1" s="1"/>
  <c r="D126" i="1"/>
  <c r="E126" i="1" s="1"/>
  <c r="D127" i="1"/>
  <c r="E127" i="1" s="1"/>
  <c r="D128" i="1"/>
  <c r="E128" i="1" s="1"/>
  <c r="D129" i="1"/>
  <c r="E129" i="1" s="1"/>
  <c r="D130" i="1"/>
  <c r="E130" i="1" s="1"/>
  <c r="D131" i="1"/>
  <c r="E131" i="1" s="1"/>
  <c r="D132" i="1"/>
  <c r="E132" i="1" s="1"/>
  <c r="D182" i="1"/>
  <c r="E182" i="1" s="1"/>
  <c r="D183" i="1"/>
  <c r="E183" i="1" s="1"/>
  <c r="D184" i="1"/>
  <c r="E184" i="1" s="1"/>
  <c r="D185" i="1"/>
  <c r="E185" i="1" s="1"/>
  <c r="D186" i="1"/>
  <c r="E186" i="1" s="1"/>
  <c r="D187" i="1"/>
  <c r="E187" i="1" s="1"/>
  <c r="D188" i="1"/>
  <c r="E188" i="1" s="1"/>
  <c r="D189" i="1"/>
  <c r="E189" i="1" s="1"/>
  <c r="D190" i="1"/>
  <c r="E190" i="1" s="1"/>
  <c r="D191" i="1"/>
  <c r="E191" i="1" s="1"/>
  <c r="D192" i="1"/>
  <c r="E192" i="1" s="1"/>
  <c r="D193" i="1"/>
  <c r="E193" i="1" s="1"/>
  <c r="D194" i="1"/>
  <c r="E194" i="1" s="1"/>
  <c r="P182" i="1"/>
  <c r="Q182" i="1" s="1"/>
  <c r="P183" i="1"/>
  <c r="Q183" i="1" s="1"/>
  <c r="P184" i="1"/>
  <c r="Q184" i="1" s="1"/>
  <c r="P185" i="1"/>
  <c r="Q185" i="1" s="1"/>
  <c r="P186" i="1"/>
  <c r="Q186" i="1" s="1"/>
  <c r="P187" i="1"/>
  <c r="Q187" i="1" s="1"/>
  <c r="P188" i="1"/>
  <c r="Q188" i="1" s="1"/>
  <c r="P189" i="1"/>
  <c r="Q189" i="1" s="1"/>
  <c r="P190" i="1"/>
  <c r="Q190" i="1" s="1"/>
  <c r="P191" i="1"/>
  <c r="Q191" i="1" s="1"/>
  <c r="P192" i="1"/>
  <c r="Q192" i="1" s="1"/>
  <c r="P193" i="1"/>
  <c r="Q193" i="1" s="1"/>
  <c r="P194" i="1"/>
  <c r="Q194" i="1" s="1"/>
  <c r="AB182" i="1"/>
  <c r="AC182" i="1" s="1"/>
  <c r="AB183" i="1"/>
  <c r="AC183" i="1" s="1"/>
  <c r="AB184" i="1"/>
  <c r="AC184" i="1" s="1"/>
  <c r="AB185" i="1"/>
  <c r="AC185" i="1" s="1"/>
  <c r="AB186" i="1"/>
  <c r="AC186" i="1" s="1"/>
  <c r="AB187" i="1"/>
  <c r="AC187" i="1" s="1"/>
  <c r="AB188" i="1"/>
  <c r="AC188" i="1" s="1"/>
  <c r="AB189" i="1"/>
  <c r="AC189" i="1" s="1"/>
  <c r="AB190" i="1"/>
  <c r="AC190" i="1" s="1"/>
  <c r="AB191" i="1"/>
  <c r="AC191" i="1" s="1"/>
  <c r="AB192" i="1"/>
  <c r="AC192" i="1" s="1"/>
  <c r="AB193" i="1"/>
  <c r="AC193" i="1" s="1"/>
  <c r="AB194" i="1"/>
  <c r="AC194" i="1" s="1"/>
  <c r="AN182" i="1"/>
  <c r="AO182" i="1" s="1"/>
  <c r="AN183" i="1"/>
  <c r="AO183" i="1" s="1"/>
  <c r="AN184" i="1"/>
  <c r="AO184" i="1" s="1"/>
  <c r="AN185" i="1"/>
  <c r="AO185" i="1" s="1"/>
  <c r="AN186" i="1"/>
  <c r="AO186" i="1" s="1"/>
  <c r="AN187" i="1"/>
  <c r="AO187" i="1" s="1"/>
  <c r="AN188" i="1"/>
  <c r="AO188" i="1" s="1"/>
  <c r="AN189" i="1"/>
  <c r="AO189" i="1" s="1"/>
  <c r="AN190" i="1"/>
  <c r="AO190" i="1" s="1"/>
  <c r="AN191" i="1"/>
  <c r="AO191" i="1" s="1"/>
  <c r="AN192" i="1"/>
  <c r="AO192" i="1" s="1"/>
  <c r="AN193" i="1"/>
  <c r="AO193" i="1" s="1"/>
  <c r="AN194" i="1"/>
  <c r="AO194" i="1" s="1"/>
  <c r="AZ182" i="1"/>
  <c r="BA182" i="1" s="1"/>
  <c r="AZ183" i="1"/>
  <c r="BA183" i="1" s="1"/>
  <c r="AZ184" i="1"/>
  <c r="BA184" i="1" s="1"/>
  <c r="AZ185" i="1"/>
  <c r="BA185" i="1" s="1"/>
  <c r="AZ186" i="1"/>
  <c r="BA186" i="1" s="1"/>
  <c r="AZ187" i="1"/>
  <c r="BA187" i="1" s="1"/>
  <c r="AZ188" i="1"/>
  <c r="BA188" i="1" s="1"/>
  <c r="AZ189" i="1"/>
  <c r="BA189" i="1" s="1"/>
  <c r="AZ190" i="1"/>
  <c r="BA190" i="1" s="1"/>
  <c r="AZ191" i="1"/>
  <c r="BA191" i="1" s="1"/>
  <c r="AZ192" i="1"/>
  <c r="BA192" i="1" s="1"/>
  <c r="AZ193" i="1"/>
  <c r="BA193" i="1" s="1"/>
  <c r="AZ194" i="1"/>
  <c r="BA194" i="1" s="1"/>
  <c r="AZ260" i="1"/>
  <c r="BA260" i="1" s="1"/>
  <c r="AZ261" i="1"/>
  <c r="BA261" i="1" s="1"/>
  <c r="AZ262" i="1"/>
  <c r="BA262" i="1" s="1"/>
  <c r="AZ263" i="1"/>
  <c r="BA263" i="1" s="1"/>
  <c r="AZ264" i="1"/>
  <c r="BA264" i="1" s="1"/>
  <c r="AZ265" i="1"/>
  <c r="BA265" i="1" s="1"/>
  <c r="AZ266" i="1"/>
  <c r="BA266" i="1" s="1"/>
  <c r="AZ267" i="1"/>
  <c r="BA267" i="1" s="1"/>
  <c r="AZ268" i="1"/>
  <c r="BA268" i="1" s="1"/>
  <c r="AZ269" i="1"/>
  <c r="BA269" i="1" s="1"/>
  <c r="AZ270" i="1"/>
  <c r="BA270" i="1" s="1"/>
  <c r="AZ271" i="1"/>
  <c r="BA271" i="1" s="1"/>
  <c r="AZ272" i="1"/>
  <c r="BA272" i="1" s="1"/>
  <c r="AN260" i="1"/>
  <c r="AO260" i="1" s="1"/>
  <c r="AN261" i="1"/>
  <c r="AO261" i="1" s="1"/>
  <c r="AN262" i="1"/>
  <c r="AO262" i="1" s="1"/>
  <c r="AN263" i="1"/>
  <c r="AO263" i="1" s="1"/>
  <c r="AN264" i="1"/>
  <c r="AO264" i="1" s="1"/>
  <c r="AN265" i="1"/>
  <c r="AO265" i="1" s="1"/>
  <c r="AN266" i="1"/>
  <c r="AO266" i="1" s="1"/>
  <c r="AN267" i="1"/>
  <c r="AO267" i="1" s="1"/>
  <c r="AN268" i="1"/>
  <c r="AO268" i="1" s="1"/>
  <c r="AN269" i="1"/>
  <c r="AO269" i="1" s="1"/>
  <c r="AN270" i="1"/>
  <c r="AO270" i="1" s="1"/>
  <c r="AN271" i="1"/>
  <c r="AO271" i="1" s="1"/>
  <c r="AN272" i="1"/>
  <c r="AO272" i="1" s="1"/>
  <c r="AB260" i="1"/>
  <c r="AC260" i="1" s="1"/>
  <c r="AB261" i="1"/>
  <c r="AC261" i="1" s="1"/>
  <c r="AB262" i="1"/>
  <c r="AC262" i="1" s="1"/>
  <c r="AB263" i="1"/>
  <c r="AC263" i="1" s="1"/>
  <c r="AB264" i="1"/>
  <c r="AC264" i="1" s="1"/>
  <c r="AB265" i="1"/>
  <c r="AC265" i="1" s="1"/>
  <c r="AB266" i="1"/>
  <c r="AC266" i="1" s="1"/>
  <c r="AB267" i="1"/>
  <c r="AC267" i="1" s="1"/>
  <c r="AB268" i="1"/>
  <c r="AC268" i="1" s="1"/>
  <c r="AB269" i="1"/>
  <c r="AC269" i="1" s="1"/>
  <c r="AB270" i="1"/>
  <c r="AC270" i="1" s="1"/>
  <c r="AB271" i="1"/>
  <c r="AC271" i="1" s="1"/>
  <c r="AB272" i="1"/>
  <c r="AC272" i="1" s="1"/>
  <c r="P260" i="1"/>
  <c r="Q260" i="1" s="1"/>
  <c r="P261" i="1"/>
  <c r="Q261" i="1" s="1"/>
  <c r="P262" i="1"/>
  <c r="Q262" i="1" s="1"/>
  <c r="P263" i="1"/>
  <c r="Q263" i="1" s="1"/>
  <c r="P264" i="1"/>
  <c r="Q264" i="1" s="1"/>
  <c r="P265" i="1"/>
  <c r="Q265" i="1" s="1"/>
  <c r="P266" i="1"/>
  <c r="Q266" i="1" s="1"/>
  <c r="P267" i="1"/>
  <c r="Q267" i="1" s="1"/>
  <c r="P268" i="1"/>
  <c r="Q268" i="1" s="1"/>
  <c r="P269" i="1"/>
  <c r="Q269" i="1" s="1"/>
  <c r="P270" i="1"/>
  <c r="Q270" i="1" s="1"/>
  <c r="P271" i="1"/>
  <c r="Q271" i="1" s="1"/>
  <c r="P272" i="1"/>
  <c r="Q272" i="1" s="1"/>
  <c r="D260" i="1"/>
  <c r="E260" i="1" s="1"/>
  <c r="D261" i="1"/>
  <c r="E261" i="1" s="1"/>
  <c r="D262" i="1"/>
  <c r="E262" i="1" s="1"/>
  <c r="D263" i="1"/>
  <c r="E263" i="1" s="1"/>
  <c r="D264" i="1"/>
  <c r="E264" i="1" s="1"/>
  <c r="D265" i="1"/>
  <c r="E265" i="1" s="1"/>
  <c r="D266" i="1"/>
  <c r="E266" i="1" s="1"/>
  <c r="D267" i="1"/>
  <c r="E267" i="1" s="1"/>
  <c r="D268" i="1"/>
  <c r="E268" i="1" s="1"/>
  <c r="D269" i="1"/>
  <c r="E269" i="1" s="1"/>
  <c r="D270" i="1"/>
  <c r="E270" i="1" s="1"/>
  <c r="D271" i="1"/>
  <c r="E271" i="1" s="1"/>
  <c r="D272" i="1"/>
  <c r="E272" i="1" s="1"/>
  <c r="D273" i="1"/>
  <c r="E273" i="1" s="1"/>
  <c r="D274" i="1"/>
  <c r="E274" i="1" s="1"/>
  <c r="D275" i="1"/>
  <c r="E275" i="1" s="1"/>
  <c r="AZ313" i="1"/>
  <c r="BA313" i="1" s="1"/>
  <c r="AN313" i="1"/>
  <c r="AO313" i="1" s="1"/>
  <c r="AB313" i="1"/>
  <c r="AC313" i="1" s="1"/>
  <c r="P313" i="1"/>
  <c r="Q313" i="1" s="1"/>
  <c r="D313" i="1"/>
  <c r="E313" i="1" s="1"/>
  <c r="AZ312" i="1"/>
  <c r="BA312" i="1" s="1"/>
  <c r="AN312" i="1"/>
  <c r="AO312" i="1" s="1"/>
  <c r="AB312" i="1"/>
  <c r="AC312" i="1" s="1"/>
  <c r="P312" i="1"/>
  <c r="Q312" i="1" s="1"/>
  <c r="D312" i="1"/>
  <c r="E312" i="1" s="1"/>
  <c r="AZ311" i="1"/>
  <c r="BA311" i="1" s="1"/>
  <c r="AN311" i="1"/>
  <c r="AO311" i="1" s="1"/>
  <c r="AB311" i="1"/>
  <c r="AC311" i="1" s="1"/>
  <c r="P311" i="1"/>
  <c r="Q311" i="1" s="1"/>
  <c r="D311" i="1"/>
  <c r="E311" i="1" s="1"/>
  <c r="AZ310" i="1"/>
  <c r="BA310" i="1" s="1"/>
  <c r="AN310" i="1"/>
  <c r="AO310" i="1" s="1"/>
  <c r="AB310" i="1"/>
  <c r="AC310" i="1" s="1"/>
  <c r="P310" i="1"/>
  <c r="Q310" i="1" s="1"/>
  <c r="D310" i="1"/>
  <c r="E310" i="1" s="1"/>
  <c r="AZ309" i="1"/>
  <c r="BA309" i="1" s="1"/>
  <c r="AN309" i="1"/>
  <c r="AO309" i="1" s="1"/>
  <c r="AB309" i="1"/>
  <c r="AC309" i="1" s="1"/>
  <c r="P309" i="1"/>
  <c r="Q309" i="1" s="1"/>
  <c r="D309" i="1"/>
  <c r="E309" i="1" s="1"/>
  <c r="AZ308" i="1"/>
  <c r="BA308" i="1" s="1"/>
  <c r="AN308" i="1"/>
  <c r="AO308" i="1" s="1"/>
  <c r="AB308" i="1"/>
  <c r="AC308" i="1" s="1"/>
  <c r="P308" i="1"/>
  <c r="Q308" i="1" s="1"/>
  <c r="D308" i="1"/>
  <c r="E308" i="1" s="1"/>
  <c r="AZ307" i="1"/>
  <c r="BA307" i="1" s="1"/>
  <c r="AN307" i="1"/>
  <c r="AO307" i="1" s="1"/>
  <c r="AB307" i="1"/>
  <c r="AC307" i="1" s="1"/>
  <c r="P307" i="1"/>
  <c r="Q307" i="1" s="1"/>
  <c r="D307" i="1"/>
  <c r="E307" i="1" s="1"/>
  <c r="AZ306" i="1"/>
  <c r="BA306" i="1" s="1"/>
  <c r="AN306" i="1"/>
  <c r="AO306" i="1" s="1"/>
  <c r="AB306" i="1"/>
  <c r="AC306" i="1" s="1"/>
  <c r="P306" i="1"/>
  <c r="Q306" i="1" s="1"/>
  <c r="D306" i="1"/>
  <c r="E306" i="1" s="1"/>
  <c r="AZ305" i="1"/>
  <c r="BA305" i="1" s="1"/>
  <c r="AN305" i="1"/>
  <c r="AO305" i="1" s="1"/>
  <c r="AB305" i="1"/>
  <c r="AC305" i="1" s="1"/>
  <c r="P305" i="1"/>
  <c r="Q305" i="1" s="1"/>
  <c r="D305" i="1"/>
  <c r="E305" i="1" s="1"/>
  <c r="AZ304" i="1"/>
  <c r="BA304" i="1" s="1"/>
  <c r="AN304" i="1"/>
  <c r="AO304" i="1" s="1"/>
  <c r="AB304" i="1"/>
  <c r="AC304" i="1" s="1"/>
  <c r="P304" i="1"/>
  <c r="Q304" i="1" s="1"/>
  <c r="D304" i="1"/>
  <c r="E304" i="1" s="1"/>
  <c r="AZ303" i="1"/>
  <c r="BA303" i="1" s="1"/>
  <c r="AN303" i="1"/>
  <c r="AO303" i="1" s="1"/>
  <c r="AB303" i="1"/>
  <c r="AC303" i="1" s="1"/>
  <c r="P303" i="1"/>
  <c r="Q303" i="1" s="1"/>
  <c r="D303" i="1"/>
  <c r="E303" i="1" s="1"/>
  <c r="AZ302" i="1"/>
  <c r="BA302" i="1" s="1"/>
  <c r="AN302" i="1"/>
  <c r="AO302" i="1" s="1"/>
  <c r="AB302" i="1"/>
  <c r="AC302" i="1" s="1"/>
  <c r="P302" i="1"/>
  <c r="Q302" i="1" s="1"/>
  <c r="D302" i="1"/>
  <c r="E302" i="1" s="1"/>
  <c r="AZ301" i="1"/>
  <c r="BA301" i="1" s="1"/>
  <c r="AN301" i="1"/>
  <c r="AO301" i="1" s="1"/>
  <c r="AB301" i="1"/>
  <c r="AC301" i="1" s="1"/>
  <c r="P301" i="1"/>
  <c r="Q301" i="1" s="1"/>
  <c r="D301" i="1"/>
  <c r="E301" i="1" s="1"/>
  <c r="AZ300" i="1"/>
  <c r="BA300" i="1" s="1"/>
  <c r="AN300" i="1"/>
  <c r="AO300" i="1" s="1"/>
  <c r="AB300" i="1"/>
  <c r="AC300" i="1" s="1"/>
  <c r="P300" i="1"/>
  <c r="Q300" i="1" s="1"/>
  <c r="D300" i="1"/>
  <c r="E300" i="1" s="1"/>
  <c r="AZ299" i="1"/>
  <c r="BA299" i="1" s="1"/>
  <c r="AN299" i="1"/>
  <c r="AO299" i="1" s="1"/>
  <c r="AB299" i="1"/>
  <c r="AC299" i="1" s="1"/>
  <c r="P299" i="1"/>
  <c r="Q299" i="1" s="1"/>
  <c r="D299" i="1"/>
  <c r="E299" i="1" s="1"/>
  <c r="AZ298" i="1"/>
  <c r="BA298" i="1" s="1"/>
  <c r="AN298" i="1"/>
  <c r="AO298" i="1" s="1"/>
  <c r="AB298" i="1"/>
  <c r="AC298" i="1" s="1"/>
  <c r="P298" i="1"/>
  <c r="Q298" i="1" s="1"/>
  <c r="D298" i="1"/>
  <c r="E298" i="1" s="1"/>
  <c r="AZ297" i="1"/>
  <c r="BA297" i="1" s="1"/>
  <c r="AN297" i="1"/>
  <c r="AO297" i="1" s="1"/>
  <c r="AB297" i="1"/>
  <c r="AC297" i="1" s="1"/>
  <c r="P297" i="1"/>
  <c r="Q297" i="1" s="1"/>
  <c r="D297" i="1"/>
  <c r="E297" i="1" s="1"/>
  <c r="AZ296" i="1"/>
  <c r="BA296" i="1" s="1"/>
  <c r="AN296" i="1"/>
  <c r="AO296" i="1" s="1"/>
  <c r="AB296" i="1"/>
  <c r="AC296" i="1" s="1"/>
  <c r="P296" i="1"/>
  <c r="Q296" i="1" s="1"/>
  <c r="D296" i="1"/>
  <c r="E296" i="1" s="1"/>
  <c r="AZ295" i="1"/>
  <c r="BA295" i="1" s="1"/>
  <c r="AN295" i="1"/>
  <c r="AO295" i="1" s="1"/>
  <c r="AB295" i="1"/>
  <c r="AC295" i="1" s="1"/>
  <c r="P295" i="1"/>
  <c r="Q295" i="1" s="1"/>
  <c r="D295" i="1"/>
  <c r="E295" i="1" s="1"/>
  <c r="AZ294" i="1"/>
  <c r="BA294" i="1" s="1"/>
  <c r="AN294" i="1"/>
  <c r="AO294" i="1" s="1"/>
  <c r="AB294" i="1"/>
  <c r="AC294" i="1" s="1"/>
  <c r="P294" i="1"/>
  <c r="Q294" i="1" s="1"/>
  <c r="D294" i="1"/>
  <c r="E294" i="1" s="1"/>
  <c r="AZ293" i="1"/>
  <c r="BA293" i="1" s="1"/>
  <c r="AN293" i="1"/>
  <c r="AO293" i="1" s="1"/>
  <c r="AB293" i="1"/>
  <c r="AC293" i="1" s="1"/>
  <c r="P293" i="1"/>
  <c r="Q293" i="1" s="1"/>
  <c r="D293" i="1"/>
  <c r="E293" i="1" s="1"/>
  <c r="AZ292" i="1"/>
  <c r="BA292" i="1" s="1"/>
  <c r="AN292" i="1"/>
  <c r="AO292" i="1" s="1"/>
  <c r="AB292" i="1"/>
  <c r="AC292" i="1" s="1"/>
  <c r="P292" i="1"/>
  <c r="Q292" i="1" s="1"/>
  <c r="D292" i="1"/>
  <c r="E292" i="1" s="1"/>
  <c r="AZ291" i="1"/>
  <c r="BA291" i="1" s="1"/>
  <c r="AN291" i="1"/>
  <c r="AO291" i="1" s="1"/>
  <c r="AB291" i="1"/>
  <c r="AC291" i="1" s="1"/>
  <c r="P291" i="1"/>
  <c r="Q291" i="1" s="1"/>
  <c r="D291" i="1"/>
  <c r="E291" i="1" s="1"/>
  <c r="AZ290" i="1"/>
  <c r="BA290" i="1" s="1"/>
  <c r="AN290" i="1"/>
  <c r="AO290" i="1" s="1"/>
  <c r="AB290" i="1"/>
  <c r="AC290" i="1" s="1"/>
  <c r="P290" i="1"/>
  <c r="Q290" i="1" s="1"/>
  <c r="D290" i="1"/>
  <c r="E290" i="1" s="1"/>
  <c r="AZ289" i="1"/>
  <c r="BA289" i="1" s="1"/>
  <c r="AN289" i="1"/>
  <c r="AO289" i="1" s="1"/>
  <c r="AB289" i="1"/>
  <c r="AC289" i="1" s="1"/>
  <c r="P289" i="1"/>
  <c r="Q289" i="1" s="1"/>
  <c r="D289" i="1"/>
  <c r="E289" i="1" s="1"/>
  <c r="AZ288" i="1"/>
  <c r="BA288" i="1" s="1"/>
  <c r="AN288" i="1"/>
  <c r="AO288" i="1" s="1"/>
  <c r="AB288" i="1"/>
  <c r="AC288" i="1" s="1"/>
  <c r="P288" i="1"/>
  <c r="Q288" i="1" s="1"/>
  <c r="D288" i="1"/>
  <c r="E288" i="1" s="1"/>
  <c r="AZ287" i="1"/>
  <c r="BA287" i="1" s="1"/>
  <c r="AN287" i="1"/>
  <c r="AO287" i="1" s="1"/>
  <c r="AB287" i="1"/>
  <c r="AC287" i="1" s="1"/>
  <c r="P287" i="1"/>
  <c r="Q287" i="1" s="1"/>
  <c r="D287" i="1"/>
  <c r="E287" i="1" s="1"/>
  <c r="AZ286" i="1"/>
  <c r="BA286" i="1" s="1"/>
  <c r="AN286" i="1"/>
  <c r="AO286" i="1" s="1"/>
  <c r="AB286" i="1"/>
  <c r="AC286" i="1" s="1"/>
  <c r="P286" i="1"/>
  <c r="Q286" i="1" s="1"/>
  <c r="D286" i="1"/>
  <c r="E286" i="1" s="1"/>
  <c r="AZ285" i="1"/>
  <c r="BA285" i="1" s="1"/>
  <c r="AN285" i="1"/>
  <c r="AO285" i="1" s="1"/>
  <c r="AB285" i="1"/>
  <c r="AC285" i="1" s="1"/>
  <c r="P285" i="1"/>
  <c r="Q285" i="1" s="1"/>
  <c r="D285" i="1"/>
  <c r="E285" i="1" s="1"/>
  <c r="AZ284" i="1"/>
  <c r="BA284" i="1" s="1"/>
  <c r="AN284" i="1"/>
  <c r="AO284" i="1" s="1"/>
  <c r="AB284" i="1"/>
  <c r="AC284" i="1" s="1"/>
  <c r="P284" i="1"/>
  <c r="Q284" i="1" s="1"/>
  <c r="D284" i="1"/>
  <c r="E284" i="1" s="1"/>
  <c r="AZ283" i="1"/>
  <c r="BA283" i="1" s="1"/>
  <c r="AN283" i="1"/>
  <c r="AO283" i="1" s="1"/>
  <c r="AB283" i="1"/>
  <c r="AC283" i="1" s="1"/>
  <c r="P283" i="1"/>
  <c r="Q283" i="1" s="1"/>
  <c r="D283" i="1"/>
  <c r="E283" i="1" s="1"/>
  <c r="AZ282" i="1"/>
  <c r="BA282" i="1" s="1"/>
  <c r="AN282" i="1"/>
  <c r="AO282" i="1" s="1"/>
  <c r="AB282" i="1"/>
  <c r="AC282" i="1" s="1"/>
  <c r="P282" i="1"/>
  <c r="Q282" i="1" s="1"/>
  <c r="D282" i="1"/>
  <c r="E282" i="1" s="1"/>
  <c r="AZ281" i="1"/>
  <c r="BA281" i="1" s="1"/>
  <c r="AN281" i="1"/>
  <c r="AO281" i="1" s="1"/>
  <c r="AB281" i="1"/>
  <c r="AC281" i="1" s="1"/>
  <c r="P281" i="1"/>
  <c r="Q281" i="1" s="1"/>
  <c r="D281" i="1"/>
  <c r="E281" i="1" s="1"/>
  <c r="AZ280" i="1"/>
  <c r="BA280" i="1" s="1"/>
  <c r="AN280" i="1"/>
  <c r="AO280" i="1" s="1"/>
  <c r="AB280" i="1"/>
  <c r="AC280" i="1" s="1"/>
  <c r="P280" i="1"/>
  <c r="Q280" i="1" s="1"/>
  <c r="D280" i="1"/>
  <c r="E280" i="1" s="1"/>
  <c r="AZ279" i="1"/>
  <c r="BA279" i="1" s="1"/>
  <c r="AN279" i="1"/>
  <c r="AO279" i="1" s="1"/>
  <c r="AB279" i="1"/>
  <c r="AC279" i="1" s="1"/>
  <c r="P279" i="1"/>
  <c r="Q279" i="1" s="1"/>
  <c r="D279" i="1"/>
  <c r="E279" i="1" s="1"/>
  <c r="AZ278" i="1"/>
  <c r="BA278" i="1" s="1"/>
  <c r="AN278" i="1"/>
  <c r="AO278" i="1" s="1"/>
  <c r="AB278" i="1"/>
  <c r="AC278" i="1" s="1"/>
  <c r="P278" i="1"/>
  <c r="Q278" i="1" s="1"/>
  <c r="D278" i="1"/>
  <c r="E278" i="1" s="1"/>
  <c r="AZ277" i="1"/>
  <c r="BA277" i="1" s="1"/>
  <c r="AN277" i="1"/>
  <c r="AO277" i="1" s="1"/>
  <c r="AB277" i="1"/>
  <c r="AC277" i="1" s="1"/>
  <c r="P277" i="1"/>
  <c r="Q277" i="1" s="1"/>
  <c r="D277" i="1"/>
  <c r="E277" i="1" s="1"/>
  <c r="AZ276" i="1"/>
  <c r="BA276" i="1" s="1"/>
  <c r="AN276" i="1"/>
  <c r="AO276" i="1" s="1"/>
  <c r="AB276" i="1"/>
  <c r="AC276" i="1" s="1"/>
  <c r="P276" i="1"/>
  <c r="Q276" i="1" s="1"/>
  <c r="D276" i="1"/>
  <c r="E276" i="1" s="1"/>
  <c r="AZ275" i="1"/>
  <c r="BA275" i="1" s="1"/>
  <c r="AN275" i="1"/>
  <c r="AO275" i="1" s="1"/>
  <c r="AB275" i="1"/>
  <c r="AC275" i="1" s="1"/>
  <c r="P275" i="1"/>
  <c r="Q275" i="1" s="1"/>
  <c r="AZ274" i="1"/>
  <c r="BA274" i="1" s="1"/>
  <c r="AN274" i="1"/>
  <c r="AO274" i="1" s="1"/>
  <c r="AB274" i="1"/>
  <c r="AC274" i="1" s="1"/>
  <c r="P274" i="1"/>
  <c r="Q274" i="1" s="1"/>
  <c r="AZ273" i="1"/>
  <c r="BA273" i="1" s="1"/>
  <c r="AN273" i="1"/>
  <c r="AO273" i="1" s="1"/>
  <c r="AB273" i="1"/>
  <c r="AC273" i="1" s="1"/>
  <c r="P273" i="1"/>
  <c r="Q273" i="1" s="1"/>
  <c r="AZ259" i="1"/>
  <c r="BA259" i="1" s="1"/>
  <c r="AN259" i="1"/>
  <c r="AO259" i="1" s="1"/>
  <c r="AB259" i="1"/>
  <c r="AC259" i="1" s="1"/>
  <c r="P259" i="1"/>
  <c r="Q259" i="1" s="1"/>
  <c r="D259" i="1"/>
  <c r="E259" i="1" s="1"/>
  <c r="AZ258" i="1"/>
  <c r="BA258" i="1" s="1"/>
  <c r="AN258" i="1"/>
  <c r="AO258" i="1" s="1"/>
  <c r="AB258" i="1"/>
  <c r="AC258" i="1" s="1"/>
  <c r="P258" i="1"/>
  <c r="Q258" i="1" s="1"/>
  <c r="D258" i="1"/>
  <c r="E258" i="1" s="1"/>
  <c r="AZ257" i="1"/>
  <c r="BA257" i="1" s="1"/>
  <c r="AN257" i="1"/>
  <c r="AO257" i="1" s="1"/>
  <c r="AB257" i="1"/>
  <c r="AC257" i="1" s="1"/>
  <c r="P257" i="1"/>
  <c r="Q257" i="1" s="1"/>
  <c r="D257" i="1"/>
  <c r="E257" i="1" s="1"/>
  <c r="AZ256" i="1"/>
  <c r="BA256" i="1" s="1"/>
  <c r="AN256" i="1"/>
  <c r="AO256" i="1" s="1"/>
  <c r="AB256" i="1"/>
  <c r="AC256" i="1" s="1"/>
  <c r="P256" i="1"/>
  <c r="Q256" i="1" s="1"/>
  <c r="D256" i="1"/>
  <c r="E256" i="1" s="1"/>
  <c r="AZ255" i="1"/>
  <c r="BA255" i="1" s="1"/>
  <c r="AN255" i="1"/>
  <c r="AO255" i="1" s="1"/>
  <c r="AB255" i="1"/>
  <c r="AC255" i="1" s="1"/>
  <c r="P255" i="1"/>
  <c r="Q255" i="1" s="1"/>
  <c r="D255" i="1"/>
  <c r="E255" i="1" s="1"/>
  <c r="AZ254" i="1"/>
  <c r="BA254" i="1" s="1"/>
  <c r="AN254" i="1"/>
  <c r="AO254" i="1" s="1"/>
  <c r="AB254" i="1"/>
  <c r="AC254" i="1" s="1"/>
  <c r="P254" i="1"/>
  <c r="Q254" i="1" s="1"/>
  <c r="D254" i="1"/>
  <c r="E254" i="1" s="1"/>
  <c r="AZ253" i="1"/>
  <c r="BA253" i="1" s="1"/>
  <c r="AN253" i="1"/>
  <c r="AO253" i="1" s="1"/>
  <c r="AB253" i="1"/>
  <c r="AC253" i="1" s="1"/>
  <c r="P253" i="1"/>
  <c r="Q253" i="1" s="1"/>
  <c r="D253" i="1"/>
  <c r="E253" i="1" s="1"/>
  <c r="AZ252" i="1"/>
  <c r="BA252" i="1" s="1"/>
  <c r="AN252" i="1"/>
  <c r="AO252" i="1" s="1"/>
  <c r="AB252" i="1"/>
  <c r="AC252" i="1" s="1"/>
  <c r="P252" i="1"/>
  <c r="Q252" i="1" s="1"/>
  <c r="D252" i="1"/>
  <c r="E252" i="1" s="1"/>
  <c r="AZ251" i="1"/>
  <c r="BA251" i="1" s="1"/>
  <c r="AN251" i="1"/>
  <c r="AO251" i="1" s="1"/>
  <c r="AB251" i="1"/>
  <c r="AC251" i="1" s="1"/>
  <c r="P251" i="1"/>
  <c r="Q251" i="1" s="1"/>
  <c r="D251" i="1"/>
  <c r="E251" i="1" s="1"/>
  <c r="AZ250" i="1"/>
  <c r="BA250" i="1" s="1"/>
  <c r="AN250" i="1"/>
  <c r="AO250" i="1" s="1"/>
  <c r="AB250" i="1"/>
  <c r="AC250" i="1" s="1"/>
  <c r="P250" i="1"/>
  <c r="Q250" i="1" s="1"/>
  <c r="D250" i="1"/>
  <c r="E250" i="1" s="1"/>
  <c r="AZ249" i="1"/>
  <c r="BA249" i="1" s="1"/>
  <c r="AN249" i="1"/>
  <c r="AO249" i="1" s="1"/>
  <c r="AB249" i="1"/>
  <c r="AC249" i="1" s="1"/>
  <c r="P249" i="1"/>
  <c r="Q249" i="1" s="1"/>
  <c r="D249" i="1"/>
  <c r="E249" i="1" s="1"/>
  <c r="AZ248" i="1"/>
  <c r="BA248" i="1" s="1"/>
  <c r="AN248" i="1"/>
  <c r="AO248" i="1" s="1"/>
  <c r="AB248" i="1"/>
  <c r="AC248" i="1" s="1"/>
  <c r="P248" i="1"/>
  <c r="Q248" i="1" s="1"/>
  <c r="D248" i="1"/>
  <c r="E248" i="1" s="1"/>
  <c r="AZ247" i="1"/>
  <c r="BA247" i="1" s="1"/>
  <c r="AN247" i="1"/>
  <c r="AO247" i="1" s="1"/>
  <c r="AB247" i="1"/>
  <c r="AC247" i="1" s="1"/>
  <c r="P247" i="1"/>
  <c r="Q247" i="1" s="1"/>
  <c r="D247" i="1"/>
  <c r="E247" i="1" s="1"/>
  <c r="AZ246" i="1"/>
  <c r="BA246" i="1" s="1"/>
  <c r="AN246" i="1"/>
  <c r="AO246" i="1" s="1"/>
  <c r="AB246" i="1"/>
  <c r="AC246" i="1" s="1"/>
  <c r="P246" i="1"/>
  <c r="Q246" i="1" s="1"/>
  <c r="D246" i="1"/>
  <c r="E246" i="1" s="1"/>
  <c r="AZ245" i="1"/>
  <c r="BA245" i="1" s="1"/>
  <c r="AN245" i="1"/>
  <c r="AO245" i="1" s="1"/>
  <c r="AB245" i="1"/>
  <c r="AC245" i="1" s="1"/>
  <c r="P245" i="1"/>
  <c r="Q245" i="1" s="1"/>
  <c r="D245" i="1"/>
  <c r="E245" i="1" s="1"/>
  <c r="AZ244" i="1"/>
  <c r="BA244" i="1" s="1"/>
  <c r="AN244" i="1"/>
  <c r="AO244" i="1" s="1"/>
  <c r="AB244" i="1"/>
  <c r="AC244" i="1" s="1"/>
  <c r="P244" i="1"/>
  <c r="Q244" i="1" s="1"/>
  <c r="D244" i="1"/>
  <c r="E244" i="1" s="1"/>
  <c r="AZ243" i="1"/>
  <c r="BA243" i="1" s="1"/>
  <c r="AN243" i="1"/>
  <c r="AO243" i="1" s="1"/>
  <c r="AB243" i="1"/>
  <c r="AC243" i="1" s="1"/>
  <c r="P243" i="1"/>
  <c r="Q243" i="1" s="1"/>
  <c r="D243" i="1"/>
  <c r="E243" i="1" s="1"/>
  <c r="AZ242" i="1"/>
  <c r="BA242" i="1" s="1"/>
  <c r="AN242" i="1"/>
  <c r="AO242" i="1" s="1"/>
  <c r="AB242" i="1"/>
  <c r="P242" i="1"/>
  <c r="Q242" i="1" s="1"/>
  <c r="D242" i="1"/>
  <c r="E242" i="1" s="1"/>
  <c r="AZ241" i="1"/>
  <c r="AN241" i="1"/>
  <c r="AB241" i="1"/>
  <c r="AC241" i="1" s="1"/>
  <c r="P241" i="1"/>
  <c r="D241" i="1"/>
  <c r="AZ102" i="5"/>
  <c r="BA102" i="5" s="1"/>
  <c r="AZ103" i="5"/>
  <c r="BA103" i="5" s="1"/>
  <c r="AZ104" i="5"/>
  <c r="BA104" i="5" s="1"/>
  <c r="AZ105" i="5"/>
  <c r="BA105" i="5" s="1"/>
  <c r="AZ106" i="5"/>
  <c r="BA106" i="5" s="1"/>
  <c r="AZ107" i="5"/>
  <c r="BA107" i="5" s="1"/>
  <c r="AZ108" i="5"/>
  <c r="BA108" i="5" s="1"/>
  <c r="AZ109" i="5"/>
  <c r="BA109" i="5" s="1"/>
  <c r="AZ110" i="5"/>
  <c r="BA110" i="5" s="1"/>
  <c r="AZ111" i="5"/>
  <c r="BA111" i="5" s="1"/>
  <c r="AZ112" i="5"/>
  <c r="BA112" i="5" s="1"/>
  <c r="AZ113" i="5"/>
  <c r="BA113" i="5" s="1"/>
  <c r="AZ114" i="5"/>
  <c r="BA114" i="5" s="1"/>
  <c r="AZ115" i="5"/>
  <c r="BA115" i="5" s="1"/>
  <c r="AZ116" i="5"/>
  <c r="BA116" i="5" s="1"/>
  <c r="AZ117" i="5"/>
  <c r="BA117" i="5" s="1"/>
  <c r="AZ118" i="5"/>
  <c r="BA118" i="5" s="1"/>
  <c r="AZ119" i="5"/>
  <c r="BA119" i="5" s="1"/>
  <c r="L11" i="2"/>
  <c r="L19" i="2"/>
  <c r="AZ313" i="5"/>
  <c r="BA313" i="5" s="1"/>
  <c r="AN313" i="5"/>
  <c r="AO313" i="5" s="1"/>
  <c r="AB313" i="5"/>
  <c r="AC313" i="5" s="1"/>
  <c r="P313" i="5"/>
  <c r="Q313" i="5" s="1"/>
  <c r="D313" i="5"/>
  <c r="E313" i="5" s="1"/>
  <c r="AZ312" i="5"/>
  <c r="BA312" i="5" s="1"/>
  <c r="AN312" i="5"/>
  <c r="AO312" i="5" s="1"/>
  <c r="AB312" i="5"/>
  <c r="AC312" i="5" s="1"/>
  <c r="P312" i="5"/>
  <c r="Q312" i="5" s="1"/>
  <c r="D312" i="5"/>
  <c r="E312" i="5" s="1"/>
  <c r="AZ311" i="5"/>
  <c r="BA311" i="5" s="1"/>
  <c r="AN311" i="5"/>
  <c r="AO311" i="5" s="1"/>
  <c r="AB311" i="5"/>
  <c r="AC311" i="5" s="1"/>
  <c r="P311" i="5"/>
  <c r="Q311" i="5" s="1"/>
  <c r="D311" i="5"/>
  <c r="E311" i="5" s="1"/>
  <c r="AZ310" i="5"/>
  <c r="BA310" i="5" s="1"/>
  <c r="AN310" i="5"/>
  <c r="AO310" i="5" s="1"/>
  <c r="AB310" i="5"/>
  <c r="AC310" i="5" s="1"/>
  <c r="P310" i="5"/>
  <c r="Q310" i="5" s="1"/>
  <c r="D310" i="5"/>
  <c r="E310" i="5" s="1"/>
  <c r="AZ309" i="5"/>
  <c r="BA309" i="5" s="1"/>
  <c r="AN309" i="5"/>
  <c r="AO309" i="5" s="1"/>
  <c r="AB309" i="5"/>
  <c r="AC309" i="5" s="1"/>
  <c r="P309" i="5"/>
  <c r="Q309" i="5" s="1"/>
  <c r="D309" i="5"/>
  <c r="E309" i="5" s="1"/>
  <c r="AZ308" i="5"/>
  <c r="BA308" i="5" s="1"/>
  <c r="AN308" i="5"/>
  <c r="AO308" i="5" s="1"/>
  <c r="AB308" i="5"/>
  <c r="AC308" i="5" s="1"/>
  <c r="P308" i="5"/>
  <c r="Q308" i="5" s="1"/>
  <c r="D308" i="5"/>
  <c r="E308" i="5" s="1"/>
  <c r="AZ307" i="5"/>
  <c r="BA307" i="5" s="1"/>
  <c r="AN307" i="5"/>
  <c r="AO307" i="5" s="1"/>
  <c r="AB307" i="5"/>
  <c r="AC307" i="5" s="1"/>
  <c r="P307" i="5"/>
  <c r="Q307" i="5" s="1"/>
  <c r="D307" i="5"/>
  <c r="E307" i="5" s="1"/>
  <c r="AZ306" i="5"/>
  <c r="BA306" i="5" s="1"/>
  <c r="AN306" i="5"/>
  <c r="AO306" i="5" s="1"/>
  <c r="AB306" i="5"/>
  <c r="AC306" i="5" s="1"/>
  <c r="P306" i="5"/>
  <c r="Q306" i="5" s="1"/>
  <c r="D306" i="5"/>
  <c r="E306" i="5" s="1"/>
  <c r="AZ305" i="5"/>
  <c r="BA305" i="5" s="1"/>
  <c r="AN305" i="5"/>
  <c r="AO305" i="5" s="1"/>
  <c r="AB305" i="5"/>
  <c r="AC305" i="5" s="1"/>
  <c r="P305" i="5"/>
  <c r="Q305" i="5" s="1"/>
  <c r="D305" i="5"/>
  <c r="E305" i="5" s="1"/>
  <c r="AZ304" i="5"/>
  <c r="BA304" i="5" s="1"/>
  <c r="AN304" i="5"/>
  <c r="AO304" i="5" s="1"/>
  <c r="AB304" i="5"/>
  <c r="AC304" i="5" s="1"/>
  <c r="P304" i="5"/>
  <c r="Q304" i="5" s="1"/>
  <c r="D304" i="5"/>
  <c r="E304" i="5" s="1"/>
  <c r="AZ303" i="5"/>
  <c r="BA303" i="5" s="1"/>
  <c r="AN303" i="5"/>
  <c r="AO303" i="5" s="1"/>
  <c r="AB303" i="5"/>
  <c r="AC303" i="5" s="1"/>
  <c r="P303" i="5"/>
  <c r="Q303" i="5" s="1"/>
  <c r="D303" i="5"/>
  <c r="E303" i="5" s="1"/>
  <c r="AZ302" i="5"/>
  <c r="BA302" i="5" s="1"/>
  <c r="AN302" i="5"/>
  <c r="AO302" i="5" s="1"/>
  <c r="AB302" i="5"/>
  <c r="AC302" i="5" s="1"/>
  <c r="P302" i="5"/>
  <c r="Q302" i="5" s="1"/>
  <c r="D302" i="5"/>
  <c r="E302" i="5" s="1"/>
  <c r="AZ301" i="5"/>
  <c r="BA301" i="5" s="1"/>
  <c r="AN301" i="5"/>
  <c r="AO301" i="5" s="1"/>
  <c r="AB301" i="5"/>
  <c r="AC301" i="5" s="1"/>
  <c r="P301" i="5"/>
  <c r="Q301" i="5" s="1"/>
  <c r="D301" i="5"/>
  <c r="E301" i="5" s="1"/>
  <c r="AZ300" i="5"/>
  <c r="BA300" i="5" s="1"/>
  <c r="AN300" i="5"/>
  <c r="AO300" i="5" s="1"/>
  <c r="AB300" i="5"/>
  <c r="AC300" i="5" s="1"/>
  <c r="P300" i="5"/>
  <c r="Q300" i="5" s="1"/>
  <c r="D300" i="5"/>
  <c r="E300" i="5" s="1"/>
  <c r="AZ299" i="5"/>
  <c r="BA299" i="5" s="1"/>
  <c r="AN299" i="5"/>
  <c r="AO299" i="5" s="1"/>
  <c r="AB299" i="5"/>
  <c r="AC299" i="5" s="1"/>
  <c r="P299" i="5"/>
  <c r="Q299" i="5" s="1"/>
  <c r="D299" i="5"/>
  <c r="E299" i="5" s="1"/>
  <c r="AZ298" i="5"/>
  <c r="BA298" i="5" s="1"/>
  <c r="AN298" i="5"/>
  <c r="AO298" i="5" s="1"/>
  <c r="AB298" i="5"/>
  <c r="AC298" i="5" s="1"/>
  <c r="P298" i="5"/>
  <c r="Q298" i="5" s="1"/>
  <c r="D298" i="5"/>
  <c r="E298" i="5" s="1"/>
  <c r="AZ297" i="5"/>
  <c r="BA297" i="5" s="1"/>
  <c r="AN297" i="5"/>
  <c r="AO297" i="5" s="1"/>
  <c r="AB297" i="5"/>
  <c r="AC297" i="5" s="1"/>
  <c r="P297" i="5"/>
  <c r="Q297" i="5" s="1"/>
  <c r="D297" i="5"/>
  <c r="E297" i="5" s="1"/>
  <c r="AZ296" i="5"/>
  <c r="BA296" i="5" s="1"/>
  <c r="AN296" i="5"/>
  <c r="AO296" i="5" s="1"/>
  <c r="AB296" i="5"/>
  <c r="AC296" i="5" s="1"/>
  <c r="P296" i="5"/>
  <c r="Q296" i="5" s="1"/>
  <c r="D296" i="5"/>
  <c r="E296" i="5" s="1"/>
  <c r="AZ295" i="5"/>
  <c r="BA295" i="5" s="1"/>
  <c r="AN295" i="5"/>
  <c r="AO295" i="5" s="1"/>
  <c r="AB295" i="5"/>
  <c r="AC295" i="5" s="1"/>
  <c r="P295" i="5"/>
  <c r="Q295" i="5" s="1"/>
  <c r="D295" i="5"/>
  <c r="E295" i="5" s="1"/>
  <c r="AZ294" i="5"/>
  <c r="BA294" i="5" s="1"/>
  <c r="AN294" i="5"/>
  <c r="AO294" i="5" s="1"/>
  <c r="AB294" i="5"/>
  <c r="AC294" i="5" s="1"/>
  <c r="P294" i="5"/>
  <c r="Q294" i="5" s="1"/>
  <c r="D294" i="5"/>
  <c r="E294" i="5" s="1"/>
  <c r="AZ293" i="5"/>
  <c r="BA293" i="5" s="1"/>
  <c r="AN293" i="5"/>
  <c r="AO293" i="5" s="1"/>
  <c r="AB293" i="5"/>
  <c r="AC293" i="5" s="1"/>
  <c r="P293" i="5"/>
  <c r="Q293" i="5" s="1"/>
  <c r="D293" i="5"/>
  <c r="E293" i="5" s="1"/>
  <c r="AZ292" i="5"/>
  <c r="BA292" i="5" s="1"/>
  <c r="AN292" i="5"/>
  <c r="AO292" i="5" s="1"/>
  <c r="AB292" i="5"/>
  <c r="AC292" i="5" s="1"/>
  <c r="P292" i="5"/>
  <c r="Q292" i="5" s="1"/>
  <c r="D292" i="5"/>
  <c r="E292" i="5" s="1"/>
  <c r="AZ291" i="5"/>
  <c r="BA291" i="5" s="1"/>
  <c r="AN291" i="5"/>
  <c r="AO291" i="5" s="1"/>
  <c r="AB291" i="5"/>
  <c r="AC291" i="5" s="1"/>
  <c r="P291" i="5"/>
  <c r="Q291" i="5" s="1"/>
  <c r="D291" i="5"/>
  <c r="E291" i="5" s="1"/>
  <c r="AZ290" i="5"/>
  <c r="BA290" i="5" s="1"/>
  <c r="AN290" i="5"/>
  <c r="AO290" i="5" s="1"/>
  <c r="AB290" i="5"/>
  <c r="AC290" i="5" s="1"/>
  <c r="P290" i="5"/>
  <c r="Q290" i="5" s="1"/>
  <c r="D290" i="5"/>
  <c r="E290" i="5" s="1"/>
  <c r="AZ289" i="5"/>
  <c r="BA289" i="5" s="1"/>
  <c r="AN289" i="5"/>
  <c r="AO289" i="5" s="1"/>
  <c r="AB289" i="5"/>
  <c r="AC289" i="5" s="1"/>
  <c r="P289" i="5"/>
  <c r="Q289" i="5" s="1"/>
  <c r="D289" i="5"/>
  <c r="E289" i="5" s="1"/>
  <c r="AZ288" i="5"/>
  <c r="BA288" i="5" s="1"/>
  <c r="AN288" i="5"/>
  <c r="AO288" i="5" s="1"/>
  <c r="AB288" i="5"/>
  <c r="AC288" i="5" s="1"/>
  <c r="P288" i="5"/>
  <c r="Q288" i="5" s="1"/>
  <c r="D288" i="5"/>
  <c r="E288" i="5" s="1"/>
  <c r="AZ287" i="5"/>
  <c r="BA287" i="5" s="1"/>
  <c r="AN287" i="5"/>
  <c r="AO287" i="5" s="1"/>
  <c r="AB287" i="5"/>
  <c r="AC287" i="5" s="1"/>
  <c r="P287" i="5"/>
  <c r="Q287" i="5" s="1"/>
  <c r="D287" i="5"/>
  <c r="E287" i="5" s="1"/>
  <c r="AZ286" i="5"/>
  <c r="BA286" i="5" s="1"/>
  <c r="AN286" i="5"/>
  <c r="AO286" i="5" s="1"/>
  <c r="AB286" i="5"/>
  <c r="AC286" i="5" s="1"/>
  <c r="P286" i="5"/>
  <c r="Q286" i="5" s="1"/>
  <c r="D286" i="5"/>
  <c r="E286" i="5" s="1"/>
  <c r="AZ285" i="5"/>
  <c r="BA285" i="5" s="1"/>
  <c r="AN285" i="5"/>
  <c r="AO285" i="5" s="1"/>
  <c r="AB285" i="5"/>
  <c r="AC285" i="5" s="1"/>
  <c r="P285" i="5"/>
  <c r="Q285" i="5" s="1"/>
  <c r="D285" i="5"/>
  <c r="E285" i="5" s="1"/>
  <c r="AZ284" i="5"/>
  <c r="BA284" i="5" s="1"/>
  <c r="AN284" i="5"/>
  <c r="AO284" i="5" s="1"/>
  <c r="AB284" i="5"/>
  <c r="AC284" i="5" s="1"/>
  <c r="P284" i="5"/>
  <c r="Q284" i="5" s="1"/>
  <c r="D284" i="5"/>
  <c r="E284" i="5" s="1"/>
  <c r="AZ283" i="5"/>
  <c r="BA283" i="5" s="1"/>
  <c r="AN283" i="5"/>
  <c r="AO283" i="5" s="1"/>
  <c r="AB283" i="5"/>
  <c r="AC283" i="5" s="1"/>
  <c r="P283" i="5"/>
  <c r="Q283" i="5" s="1"/>
  <c r="D283" i="5"/>
  <c r="E283" i="5" s="1"/>
  <c r="AZ282" i="5"/>
  <c r="BA282" i="5" s="1"/>
  <c r="AN282" i="5"/>
  <c r="AO282" i="5" s="1"/>
  <c r="AB282" i="5"/>
  <c r="AC282" i="5" s="1"/>
  <c r="P282" i="5"/>
  <c r="Q282" i="5" s="1"/>
  <c r="D282" i="5"/>
  <c r="E282" i="5" s="1"/>
  <c r="AZ281" i="5"/>
  <c r="BA281" i="5" s="1"/>
  <c r="AN281" i="5"/>
  <c r="AO281" i="5" s="1"/>
  <c r="AB281" i="5"/>
  <c r="AC281" i="5" s="1"/>
  <c r="P281" i="5"/>
  <c r="Q281" i="5" s="1"/>
  <c r="D281" i="5"/>
  <c r="E281" i="5" s="1"/>
  <c r="AZ280" i="5"/>
  <c r="BA280" i="5" s="1"/>
  <c r="AN280" i="5"/>
  <c r="AO280" i="5" s="1"/>
  <c r="AB280" i="5"/>
  <c r="AC280" i="5" s="1"/>
  <c r="P280" i="5"/>
  <c r="Q280" i="5" s="1"/>
  <c r="D280" i="5"/>
  <c r="E280" i="5" s="1"/>
  <c r="AZ279" i="5"/>
  <c r="BA279" i="5" s="1"/>
  <c r="AN279" i="5"/>
  <c r="AO279" i="5" s="1"/>
  <c r="AB279" i="5"/>
  <c r="AC279" i="5" s="1"/>
  <c r="P279" i="5"/>
  <c r="Q279" i="5" s="1"/>
  <c r="D279" i="5"/>
  <c r="E279" i="5" s="1"/>
  <c r="AZ278" i="5"/>
  <c r="BA278" i="5" s="1"/>
  <c r="AN278" i="5"/>
  <c r="AO278" i="5" s="1"/>
  <c r="AB278" i="5"/>
  <c r="AC278" i="5" s="1"/>
  <c r="P278" i="5"/>
  <c r="Q278" i="5" s="1"/>
  <c r="D278" i="5"/>
  <c r="E278" i="5" s="1"/>
  <c r="AZ277" i="5"/>
  <c r="BA277" i="5" s="1"/>
  <c r="AN277" i="5"/>
  <c r="AO277" i="5" s="1"/>
  <c r="AB277" i="5"/>
  <c r="AC277" i="5" s="1"/>
  <c r="P277" i="5"/>
  <c r="Q277" i="5" s="1"/>
  <c r="D277" i="5"/>
  <c r="E277" i="5" s="1"/>
  <c r="AZ276" i="5"/>
  <c r="BA276" i="5" s="1"/>
  <c r="AN276" i="5"/>
  <c r="AO276" i="5" s="1"/>
  <c r="AB276" i="5"/>
  <c r="AC276" i="5" s="1"/>
  <c r="P276" i="5"/>
  <c r="Q276" i="5" s="1"/>
  <c r="D276" i="5"/>
  <c r="E276" i="5" s="1"/>
  <c r="AZ275" i="5"/>
  <c r="BA275" i="5" s="1"/>
  <c r="AN275" i="5"/>
  <c r="AO275" i="5" s="1"/>
  <c r="AB275" i="5"/>
  <c r="AC275" i="5" s="1"/>
  <c r="P275" i="5"/>
  <c r="Q275" i="5" s="1"/>
  <c r="D275" i="5"/>
  <c r="E275" i="5" s="1"/>
  <c r="AZ274" i="5"/>
  <c r="BA274" i="5" s="1"/>
  <c r="AN274" i="5"/>
  <c r="AO274" i="5" s="1"/>
  <c r="AB274" i="5"/>
  <c r="AC274" i="5" s="1"/>
  <c r="P274" i="5"/>
  <c r="Q274" i="5" s="1"/>
  <c r="D274" i="5"/>
  <c r="E274" i="5" s="1"/>
  <c r="AZ273" i="5"/>
  <c r="BA273" i="5" s="1"/>
  <c r="AN273" i="5"/>
  <c r="AO273" i="5" s="1"/>
  <c r="AB273" i="5"/>
  <c r="AC273" i="5" s="1"/>
  <c r="P273" i="5"/>
  <c r="Q273" i="5" s="1"/>
  <c r="D273" i="5"/>
  <c r="E273" i="5" s="1"/>
  <c r="AZ272" i="5"/>
  <c r="BA272" i="5" s="1"/>
  <c r="AN272" i="5"/>
  <c r="AO272" i="5" s="1"/>
  <c r="AB272" i="5"/>
  <c r="AC272" i="5" s="1"/>
  <c r="P272" i="5"/>
  <c r="Q272" i="5" s="1"/>
  <c r="D272" i="5"/>
  <c r="E272" i="5" s="1"/>
  <c r="AZ271" i="5"/>
  <c r="BA271" i="5" s="1"/>
  <c r="AN271" i="5"/>
  <c r="AO271" i="5" s="1"/>
  <c r="AB271" i="5"/>
  <c r="AC271" i="5" s="1"/>
  <c r="P271" i="5"/>
  <c r="Q271" i="5" s="1"/>
  <c r="D271" i="5"/>
  <c r="E271" i="5" s="1"/>
  <c r="AZ270" i="5"/>
  <c r="BA270" i="5" s="1"/>
  <c r="AN270" i="5"/>
  <c r="AO270" i="5" s="1"/>
  <c r="AB270" i="5"/>
  <c r="AC270" i="5" s="1"/>
  <c r="P270" i="5"/>
  <c r="Q270" i="5" s="1"/>
  <c r="D270" i="5"/>
  <c r="E270" i="5" s="1"/>
  <c r="AZ269" i="5"/>
  <c r="BA269" i="5" s="1"/>
  <c r="AN269" i="5"/>
  <c r="AO269" i="5" s="1"/>
  <c r="AB269" i="5"/>
  <c r="AC269" i="5" s="1"/>
  <c r="P269" i="5"/>
  <c r="Q269" i="5" s="1"/>
  <c r="D269" i="5"/>
  <c r="E269" i="5" s="1"/>
  <c r="AZ268" i="5"/>
  <c r="BA268" i="5" s="1"/>
  <c r="AN268" i="5"/>
  <c r="AO268" i="5" s="1"/>
  <c r="AB268" i="5"/>
  <c r="AC268" i="5" s="1"/>
  <c r="P268" i="5"/>
  <c r="Q268" i="5" s="1"/>
  <c r="D268" i="5"/>
  <c r="E268" i="5" s="1"/>
  <c r="AZ267" i="5"/>
  <c r="BA267" i="5" s="1"/>
  <c r="AN267" i="5"/>
  <c r="AO267" i="5" s="1"/>
  <c r="AB267" i="5"/>
  <c r="AC267" i="5" s="1"/>
  <c r="P267" i="5"/>
  <c r="Q267" i="5" s="1"/>
  <c r="D267" i="5"/>
  <c r="E267" i="5" s="1"/>
  <c r="AZ266" i="5"/>
  <c r="BA266" i="5" s="1"/>
  <c r="AN266" i="5"/>
  <c r="AO266" i="5" s="1"/>
  <c r="AB266" i="5"/>
  <c r="AC266" i="5" s="1"/>
  <c r="P266" i="5"/>
  <c r="Q266" i="5" s="1"/>
  <c r="D266" i="5"/>
  <c r="E266" i="5" s="1"/>
  <c r="AZ265" i="5"/>
  <c r="BA265" i="5" s="1"/>
  <c r="AN265" i="5"/>
  <c r="AO265" i="5" s="1"/>
  <c r="AB265" i="5"/>
  <c r="AC265" i="5" s="1"/>
  <c r="P265" i="5"/>
  <c r="Q265" i="5" s="1"/>
  <c r="D265" i="5"/>
  <c r="E265" i="5" s="1"/>
  <c r="AZ264" i="5"/>
  <c r="BA264" i="5" s="1"/>
  <c r="AN264" i="5"/>
  <c r="AO264" i="5" s="1"/>
  <c r="AB264" i="5"/>
  <c r="AC264" i="5" s="1"/>
  <c r="P264" i="5"/>
  <c r="Q264" i="5" s="1"/>
  <c r="D264" i="5"/>
  <c r="E264" i="5" s="1"/>
  <c r="AZ263" i="5"/>
  <c r="BA263" i="5" s="1"/>
  <c r="AN263" i="5"/>
  <c r="AO263" i="5" s="1"/>
  <c r="AB263" i="5"/>
  <c r="AC263" i="5" s="1"/>
  <c r="P263" i="5"/>
  <c r="Q263" i="5" s="1"/>
  <c r="D263" i="5"/>
  <c r="E263" i="5" s="1"/>
  <c r="AZ262" i="5"/>
  <c r="BA262" i="5" s="1"/>
  <c r="AN262" i="5"/>
  <c r="AO262" i="5" s="1"/>
  <c r="AB262" i="5"/>
  <c r="AC262" i="5" s="1"/>
  <c r="P262" i="5"/>
  <c r="Q262" i="5" s="1"/>
  <c r="D262" i="5"/>
  <c r="E262" i="5" s="1"/>
  <c r="AZ261" i="5"/>
  <c r="BA261" i="5" s="1"/>
  <c r="AN261" i="5"/>
  <c r="AO261" i="5" s="1"/>
  <c r="AB261" i="5"/>
  <c r="AC261" i="5" s="1"/>
  <c r="P261" i="5"/>
  <c r="Q261" i="5" s="1"/>
  <c r="D261" i="5"/>
  <c r="E261" i="5" s="1"/>
  <c r="AZ260" i="5"/>
  <c r="BA260" i="5" s="1"/>
  <c r="AN260" i="5"/>
  <c r="AO260" i="5" s="1"/>
  <c r="AB260" i="5"/>
  <c r="AC260" i="5" s="1"/>
  <c r="P260" i="5"/>
  <c r="Q260" i="5" s="1"/>
  <c r="D260" i="5"/>
  <c r="E260" i="5" s="1"/>
  <c r="AZ259" i="5"/>
  <c r="BA259" i="5" s="1"/>
  <c r="AN259" i="5"/>
  <c r="AO259" i="5" s="1"/>
  <c r="AB259" i="5"/>
  <c r="AC259" i="5" s="1"/>
  <c r="P259" i="5"/>
  <c r="Q259" i="5" s="1"/>
  <c r="D259" i="5"/>
  <c r="E259" i="5" s="1"/>
  <c r="AZ258" i="5"/>
  <c r="BA258" i="5" s="1"/>
  <c r="AN258" i="5"/>
  <c r="AO258" i="5" s="1"/>
  <c r="AB258" i="5"/>
  <c r="AC258" i="5" s="1"/>
  <c r="P258" i="5"/>
  <c r="Q258" i="5" s="1"/>
  <c r="D258" i="5"/>
  <c r="E258" i="5" s="1"/>
  <c r="AZ257" i="5"/>
  <c r="BA257" i="5" s="1"/>
  <c r="AN257" i="5"/>
  <c r="AO257" i="5" s="1"/>
  <c r="AB257" i="5"/>
  <c r="AC257" i="5" s="1"/>
  <c r="P257" i="5"/>
  <c r="Q257" i="5" s="1"/>
  <c r="D257" i="5"/>
  <c r="E257" i="5" s="1"/>
  <c r="AZ256" i="5"/>
  <c r="BA256" i="5" s="1"/>
  <c r="AN256" i="5"/>
  <c r="AO256" i="5" s="1"/>
  <c r="AB256" i="5"/>
  <c r="AC256" i="5" s="1"/>
  <c r="P256" i="5"/>
  <c r="Q256" i="5" s="1"/>
  <c r="D256" i="5"/>
  <c r="E256" i="5" s="1"/>
  <c r="AZ255" i="5"/>
  <c r="BA255" i="5" s="1"/>
  <c r="AN255" i="5"/>
  <c r="AO255" i="5" s="1"/>
  <c r="AB255" i="5"/>
  <c r="AC255" i="5" s="1"/>
  <c r="P255" i="5"/>
  <c r="Q255" i="5" s="1"/>
  <c r="D255" i="5"/>
  <c r="E255" i="5" s="1"/>
  <c r="AZ254" i="5"/>
  <c r="BA254" i="5" s="1"/>
  <c r="AN254" i="5"/>
  <c r="AO254" i="5" s="1"/>
  <c r="AB254" i="5"/>
  <c r="AC254" i="5" s="1"/>
  <c r="P254" i="5"/>
  <c r="Q254" i="5" s="1"/>
  <c r="D254" i="5"/>
  <c r="E254" i="5" s="1"/>
  <c r="AZ253" i="5"/>
  <c r="BA253" i="5" s="1"/>
  <c r="AN253" i="5"/>
  <c r="AO253" i="5" s="1"/>
  <c r="AB253" i="5"/>
  <c r="AC253" i="5" s="1"/>
  <c r="P253" i="5"/>
  <c r="Q253" i="5" s="1"/>
  <c r="D253" i="5"/>
  <c r="E253" i="5" s="1"/>
  <c r="AZ252" i="5"/>
  <c r="BA252" i="5" s="1"/>
  <c r="AN252" i="5"/>
  <c r="AO252" i="5" s="1"/>
  <c r="AB252" i="5"/>
  <c r="AC252" i="5" s="1"/>
  <c r="P252" i="5"/>
  <c r="Q252" i="5" s="1"/>
  <c r="D252" i="5"/>
  <c r="E252" i="5" s="1"/>
  <c r="AZ251" i="5"/>
  <c r="BA251" i="5" s="1"/>
  <c r="AN251" i="5"/>
  <c r="AO251" i="5" s="1"/>
  <c r="AB251" i="5"/>
  <c r="AC251" i="5" s="1"/>
  <c r="P251" i="5"/>
  <c r="Q251" i="5" s="1"/>
  <c r="D251" i="5"/>
  <c r="E251" i="5" s="1"/>
  <c r="AZ250" i="5"/>
  <c r="BA250" i="5" s="1"/>
  <c r="AN250" i="5"/>
  <c r="AO250" i="5" s="1"/>
  <c r="AB250" i="5"/>
  <c r="AC250" i="5" s="1"/>
  <c r="P250" i="5"/>
  <c r="Q250" i="5" s="1"/>
  <c r="D250" i="5"/>
  <c r="E250" i="5" s="1"/>
  <c r="AZ249" i="5"/>
  <c r="BA249" i="5" s="1"/>
  <c r="AN249" i="5"/>
  <c r="AO249" i="5" s="1"/>
  <c r="AB249" i="5"/>
  <c r="AC249" i="5" s="1"/>
  <c r="P249" i="5"/>
  <c r="Q249" i="5" s="1"/>
  <c r="D249" i="5"/>
  <c r="E249" i="5" s="1"/>
  <c r="AZ248" i="5"/>
  <c r="BA248" i="5" s="1"/>
  <c r="AN248" i="5"/>
  <c r="AO248" i="5" s="1"/>
  <c r="AB248" i="5"/>
  <c r="AC248" i="5" s="1"/>
  <c r="P248" i="5"/>
  <c r="Q248" i="5" s="1"/>
  <c r="D248" i="5"/>
  <c r="E248" i="5" s="1"/>
  <c r="AZ247" i="5"/>
  <c r="BA247" i="5" s="1"/>
  <c r="AN247" i="5"/>
  <c r="AO247" i="5" s="1"/>
  <c r="AB247" i="5"/>
  <c r="AC247" i="5" s="1"/>
  <c r="P247" i="5"/>
  <c r="Q247" i="5" s="1"/>
  <c r="D247" i="5"/>
  <c r="E247" i="5" s="1"/>
  <c r="AZ246" i="5"/>
  <c r="BA246" i="5" s="1"/>
  <c r="AN246" i="5"/>
  <c r="AO246" i="5" s="1"/>
  <c r="AB246" i="5"/>
  <c r="AC246" i="5" s="1"/>
  <c r="P246" i="5"/>
  <c r="Q246" i="5" s="1"/>
  <c r="D246" i="5"/>
  <c r="E246" i="5" s="1"/>
  <c r="AZ245" i="5"/>
  <c r="BA245" i="5" s="1"/>
  <c r="AN245" i="5"/>
  <c r="AO245" i="5" s="1"/>
  <c r="AB245" i="5"/>
  <c r="AC245" i="5" s="1"/>
  <c r="P245" i="5"/>
  <c r="Q245" i="5" s="1"/>
  <c r="D245" i="5"/>
  <c r="E245" i="5" s="1"/>
  <c r="AZ244" i="5"/>
  <c r="BA244" i="5" s="1"/>
  <c r="AN244" i="5"/>
  <c r="AO244" i="5" s="1"/>
  <c r="AB244" i="5"/>
  <c r="AC244" i="5" s="1"/>
  <c r="P244" i="5"/>
  <c r="Q244" i="5" s="1"/>
  <c r="D244" i="5"/>
  <c r="E244" i="5" s="1"/>
  <c r="AZ243" i="5"/>
  <c r="BA243" i="5" s="1"/>
  <c r="AN243" i="5"/>
  <c r="AO243" i="5" s="1"/>
  <c r="AB243" i="5"/>
  <c r="AC243" i="5" s="1"/>
  <c r="P243" i="5"/>
  <c r="Q243" i="5" s="1"/>
  <c r="D243" i="5"/>
  <c r="E243" i="5" s="1"/>
  <c r="AZ242" i="5"/>
  <c r="BA242" i="5" s="1"/>
  <c r="AN242" i="5"/>
  <c r="AO242" i="5" s="1"/>
  <c r="AB242" i="5"/>
  <c r="P242" i="5"/>
  <c r="Q242" i="5" s="1"/>
  <c r="D242" i="5"/>
  <c r="E242" i="5" s="1"/>
  <c r="AZ241" i="5"/>
  <c r="AN241" i="5"/>
  <c r="AB241" i="5"/>
  <c r="AC241" i="5" s="1"/>
  <c r="P241" i="5"/>
  <c r="D241" i="5"/>
  <c r="AZ174" i="5"/>
  <c r="BA174" i="5" s="1"/>
  <c r="AZ175" i="5"/>
  <c r="BA175" i="5" s="1"/>
  <c r="AZ176" i="5"/>
  <c r="BA176" i="5" s="1"/>
  <c r="AZ177" i="5"/>
  <c r="BA177" i="5" s="1"/>
  <c r="AZ178" i="5"/>
  <c r="BA178" i="5" s="1"/>
  <c r="AZ179" i="5"/>
  <c r="BA179" i="5" s="1"/>
  <c r="AZ180" i="5"/>
  <c r="BA180" i="5" s="1"/>
  <c r="AZ181" i="5"/>
  <c r="BA181" i="5" s="1"/>
  <c r="AZ182" i="5"/>
  <c r="BA182" i="5" s="1"/>
  <c r="AZ183" i="5"/>
  <c r="BA183" i="5" s="1"/>
  <c r="AZ184" i="5"/>
  <c r="BA184" i="5" s="1"/>
  <c r="AZ185" i="5"/>
  <c r="BA185" i="5" s="1"/>
  <c r="AZ186" i="5"/>
  <c r="BA186" i="5" s="1"/>
  <c r="AN174" i="5"/>
  <c r="AO174" i="5" s="1"/>
  <c r="AN175" i="5"/>
  <c r="AO175" i="5" s="1"/>
  <c r="AN176" i="5"/>
  <c r="AO176" i="5" s="1"/>
  <c r="AN177" i="5"/>
  <c r="AO177" i="5" s="1"/>
  <c r="AN178" i="5"/>
  <c r="AO178" i="5" s="1"/>
  <c r="AN179" i="5"/>
  <c r="AO179" i="5" s="1"/>
  <c r="AN180" i="5"/>
  <c r="AO180" i="5" s="1"/>
  <c r="AN181" i="5"/>
  <c r="AO181" i="5" s="1"/>
  <c r="AN182" i="5"/>
  <c r="AO182" i="5" s="1"/>
  <c r="AN183" i="5"/>
  <c r="AO183" i="5" s="1"/>
  <c r="AN184" i="5"/>
  <c r="AO184" i="5" s="1"/>
  <c r="AN185" i="5"/>
  <c r="AO185" i="5" s="1"/>
  <c r="AN186" i="5"/>
  <c r="AO186" i="5" s="1"/>
  <c r="AB174" i="5"/>
  <c r="AC174" i="5" s="1"/>
  <c r="AB175" i="5"/>
  <c r="AC175" i="5" s="1"/>
  <c r="AB176" i="5"/>
  <c r="AC176" i="5" s="1"/>
  <c r="AB177" i="5"/>
  <c r="AC177" i="5" s="1"/>
  <c r="AB178" i="5"/>
  <c r="AC178" i="5" s="1"/>
  <c r="AB179" i="5"/>
  <c r="AC179" i="5" s="1"/>
  <c r="AB180" i="5"/>
  <c r="AC180" i="5" s="1"/>
  <c r="AB181" i="5"/>
  <c r="AC181" i="5" s="1"/>
  <c r="AB182" i="5"/>
  <c r="AC182" i="5" s="1"/>
  <c r="AB183" i="5"/>
  <c r="AC183" i="5" s="1"/>
  <c r="AB184" i="5"/>
  <c r="AC184" i="5" s="1"/>
  <c r="AB185" i="5"/>
  <c r="AC185" i="5" s="1"/>
  <c r="AB186" i="5"/>
  <c r="AC186" i="5" s="1"/>
  <c r="P174" i="5"/>
  <c r="Q174" i="5" s="1"/>
  <c r="P175" i="5"/>
  <c r="Q175" i="5" s="1"/>
  <c r="P176" i="5"/>
  <c r="Q176" i="5" s="1"/>
  <c r="P177" i="5"/>
  <c r="Q177" i="5" s="1"/>
  <c r="P178" i="5"/>
  <c r="Q178" i="5" s="1"/>
  <c r="P179" i="5"/>
  <c r="Q179" i="5" s="1"/>
  <c r="P180" i="5"/>
  <c r="Q180" i="5" s="1"/>
  <c r="P181" i="5"/>
  <c r="Q181" i="5" s="1"/>
  <c r="P182" i="5"/>
  <c r="Q182" i="5" s="1"/>
  <c r="P183" i="5"/>
  <c r="Q183" i="5" s="1"/>
  <c r="P184" i="5"/>
  <c r="Q184" i="5" s="1"/>
  <c r="P185" i="5"/>
  <c r="Q185" i="5" s="1"/>
  <c r="P186" i="5"/>
  <c r="Q186" i="5" s="1"/>
  <c r="D193" i="5"/>
  <c r="E193" i="5" s="1"/>
  <c r="D194" i="5"/>
  <c r="E194" i="5" s="1"/>
  <c r="D195" i="5"/>
  <c r="E195" i="5" s="1"/>
  <c r="D196" i="5"/>
  <c r="E196" i="5" s="1"/>
  <c r="D197" i="5"/>
  <c r="E197" i="5" s="1"/>
  <c r="D198" i="5"/>
  <c r="E198" i="5" s="1"/>
  <c r="D199" i="5"/>
  <c r="E199" i="5" s="1"/>
  <c r="D200" i="5"/>
  <c r="E200" i="5" s="1"/>
  <c r="D201" i="5"/>
  <c r="E201" i="5" s="1"/>
  <c r="D202" i="5"/>
  <c r="E202" i="5" s="1"/>
  <c r="D187" i="5"/>
  <c r="E187" i="5" s="1"/>
  <c r="D188" i="5"/>
  <c r="E188" i="5" s="1"/>
  <c r="D189" i="5"/>
  <c r="E189" i="5" s="1"/>
  <c r="D190" i="5"/>
  <c r="E190" i="5" s="1"/>
  <c r="D191" i="5"/>
  <c r="E191" i="5" s="1"/>
  <c r="D192" i="5"/>
  <c r="E192" i="5" s="1"/>
  <c r="D174" i="5"/>
  <c r="E174" i="5" s="1"/>
  <c r="D175" i="5"/>
  <c r="E175" i="5" s="1"/>
  <c r="D176" i="5"/>
  <c r="E176" i="5" s="1"/>
  <c r="D177" i="5"/>
  <c r="E177" i="5" s="1"/>
  <c r="D178" i="5"/>
  <c r="E178" i="5" s="1"/>
  <c r="D179" i="5"/>
  <c r="E179" i="5" s="1"/>
  <c r="D180" i="5"/>
  <c r="E180" i="5" s="1"/>
  <c r="D181" i="5"/>
  <c r="E181" i="5" s="1"/>
  <c r="D182" i="5"/>
  <c r="E182" i="5" s="1"/>
  <c r="D183" i="5"/>
  <c r="E183" i="5" s="1"/>
  <c r="D184" i="5"/>
  <c r="E184" i="5" s="1"/>
  <c r="D185" i="5"/>
  <c r="E185" i="5" s="1"/>
  <c r="D186" i="5"/>
  <c r="E186" i="5" s="1"/>
  <c r="AN102" i="5"/>
  <c r="AO102" i="5" s="1"/>
  <c r="AN103" i="5"/>
  <c r="AO103" i="5" s="1"/>
  <c r="AN104" i="5"/>
  <c r="AO104" i="5" s="1"/>
  <c r="AN105" i="5"/>
  <c r="AO105" i="5" s="1"/>
  <c r="AN106" i="5"/>
  <c r="AO106" i="5" s="1"/>
  <c r="AN107" i="5"/>
  <c r="AO107" i="5" s="1"/>
  <c r="AN108" i="5"/>
  <c r="AO108" i="5" s="1"/>
  <c r="AN109" i="5"/>
  <c r="AO109" i="5" s="1"/>
  <c r="AN110" i="5"/>
  <c r="AO110" i="5" s="1"/>
  <c r="AN111" i="5"/>
  <c r="AO111" i="5" s="1"/>
  <c r="AN112" i="5"/>
  <c r="AO112" i="5" s="1"/>
  <c r="AN113" i="5"/>
  <c r="AO113" i="5" s="1"/>
  <c r="AN114" i="5"/>
  <c r="AO114" i="5" s="1"/>
  <c r="AN115" i="5"/>
  <c r="AO115" i="5" s="1"/>
  <c r="AN116" i="5"/>
  <c r="AO116" i="5" s="1"/>
  <c r="AN117" i="5"/>
  <c r="AO117" i="5" s="1"/>
  <c r="AN118" i="5"/>
  <c r="AO118" i="5" s="1"/>
  <c r="AN119" i="5"/>
  <c r="AO119" i="5" s="1"/>
  <c r="AB102" i="5"/>
  <c r="AC102" i="5" s="1"/>
  <c r="AB103" i="5"/>
  <c r="AC103" i="5" s="1"/>
  <c r="AB104" i="5"/>
  <c r="AC104" i="5" s="1"/>
  <c r="AB105" i="5"/>
  <c r="AC105" i="5" s="1"/>
  <c r="AB106" i="5"/>
  <c r="AC106" i="5" s="1"/>
  <c r="AB107" i="5"/>
  <c r="AC107" i="5" s="1"/>
  <c r="AB108" i="5"/>
  <c r="AC108" i="5" s="1"/>
  <c r="AB109" i="5"/>
  <c r="AC109" i="5" s="1"/>
  <c r="AB110" i="5"/>
  <c r="AC110" i="5" s="1"/>
  <c r="AB111" i="5"/>
  <c r="AC111" i="5" s="1"/>
  <c r="AB112" i="5"/>
  <c r="AC112" i="5" s="1"/>
  <c r="AB113" i="5"/>
  <c r="AC113" i="5" s="1"/>
  <c r="AB114" i="5"/>
  <c r="AC114" i="5" s="1"/>
  <c r="AB115" i="5"/>
  <c r="AC115" i="5" s="1"/>
  <c r="AB116" i="5"/>
  <c r="AC116" i="5" s="1"/>
  <c r="AB117" i="5"/>
  <c r="AC117" i="5" s="1"/>
  <c r="AB118" i="5"/>
  <c r="AC118" i="5" s="1"/>
  <c r="AB119" i="5"/>
  <c r="AC119" i="5" s="1"/>
  <c r="P102" i="5"/>
  <c r="Q102" i="5" s="1"/>
  <c r="P103" i="5"/>
  <c r="Q103" i="5" s="1"/>
  <c r="P104" i="5"/>
  <c r="Q104" i="5" s="1"/>
  <c r="P105" i="5"/>
  <c r="Q105" i="5" s="1"/>
  <c r="P106" i="5"/>
  <c r="Q106" i="5" s="1"/>
  <c r="P107" i="5"/>
  <c r="Q107" i="5" s="1"/>
  <c r="P108" i="5"/>
  <c r="Q108" i="5" s="1"/>
  <c r="P109" i="5"/>
  <c r="Q109" i="5" s="1"/>
  <c r="P110" i="5"/>
  <c r="Q110" i="5" s="1"/>
  <c r="P111" i="5"/>
  <c r="Q111" i="5" s="1"/>
  <c r="P112" i="5"/>
  <c r="Q112" i="5" s="1"/>
  <c r="P113" i="5"/>
  <c r="Q113" i="5" s="1"/>
  <c r="P114" i="5"/>
  <c r="Q114" i="5" s="1"/>
  <c r="P115" i="5"/>
  <c r="Q115" i="5" s="1"/>
  <c r="P116" i="5"/>
  <c r="Q116" i="5" s="1"/>
  <c r="P117" i="5"/>
  <c r="Q117" i="5" s="1"/>
  <c r="P118" i="5"/>
  <c r="Q118" i="5" s="1"/>
  <c r="P119" i="5"/>
  <c r="Q119" i="5" s="1"/>
  <c r="D102" i="5"/>
  <c r="E102" i="5" s="1"/>
  <c r="D103" i="5"/>
  <c r="E103" i="5" s="1"/>
  <c r="D104" i="5"/>
  <c r="E104" i="5" s="1"/>
  <c r="D105" i="5"/>
  <c r="E105" i="5" s="1"/>
  <c r="D106" i="5"/>
  <c r="E106" i="5" s="1"/>
  <c r="D107" i="5"/>
  <c r="E107" i="5" s="1"/>
  <c r="D108" i="5"/>
  <c r="E108" i="5" s="1"/>
  <c r="D109" i="5"/>
  <c r="E109" i="5" s="1"/>
  <c r="D110" i="5"/>
  <c r="E110" i="5" s="1"/>
  <c r="D111" i="5"/>
  <c r="E111" i="5" s="1"/>
  <c r="D112" i="5"/>
  <c r="E112" i="5" s="1"/>
  <c r="D113" i="5"/>
  <c r="E113" i="5" s="1"/>
  <c r="D114" i="5"/>
  <c r="E114" i="5" s="1"/>
  <c r="D115" i="5"/>
  <c r="E115" i="5" s="1"/>
  <c r="D116" i="5"/>
  <c r="E116" i="5" s="1"/>
  <c r="D117" i="5"/>
  <c r="E117" i="5" s="1"/>
  <c r="D118" i="5"/>
  <c r="E118" i="5" s="1"/>
  <c r="D119" i="5"/>
  <c r="E119" i="5" s="1"/>
  <c r="AZ19" i="5"/>
  <c r="BA19" i="5" s="1"/>
  <c r="AZ20" i="5"/>
  <c r="BA20" i="5" s="1"/>
  <c r="AZ21" i="5"/>
  <c r="BA21" i="5" s="1"/>
  <c r="AZ22" i="5"/>
  <c r="BA22" i="5" s="1"/>
  <c r="AZ23" i="5"/>
  <c r="BA23" i="5" s="1"/>
  <c r="AZ24" i="5"/>
  <c r="BA24" i="5" s="1"/>
  <c r="AZ25" i="5"/>
  <c r="BA25" i="5" s="1"/>
  <c r="AZ26" i="5"/>
  <c r="BA26" i="5" s="1"/>
  <c r="AZ27" i="5"/>
  <c r="BA27" i="5" s="1"/>
  <c r="AZ28" i="5"/>
  <c r="BA28" i="5" s="1"/>
  <c r="AZ29" i="5"/>
  <c r="BA29" i="5" s="1"/>
  <c r="AZ30" i="5"/>
  <c r="BA30" i="5" s="1"/>
  <c r="AZ31" i="5"/>
  <c r="BA31" i="5" s="1"/>
  <c r="AZ32" i="5"/>
  <c r="BA32" i="5" s="1"/>
  <c r="AZ33" i="5"/>
  <c r="BA33" i="5" s="1"/>
  <c r="AZ34" i="5"/>
  <c r="BA34" i="5" s="1"/>
  <c r="AZ35" i="5"/>
  <c r="BA35" i="5" s="1"/>
  <c r="AZ36" i="5"/>
  <c r="BA36" i="5" s="1"/>
  <c r="AN19" i="5"/>
  <c r="AO19" i="5" s="1"/>
  <c r="AN20" i="5"/>
  <c r="AO20" i="5" s="1"/>
  <c r="AN21" i="5"/>
  <c r="AO21" i="5" s="1"/>
  <c r="AN22" i="5"/>
  <c r="AO22" i="5" s="1"/>
  <c r="AN23" i="5"/>
  <c r="AO23" i="5" s="1"/>
  <c r="AN24" i="5"/>
  <c r="AO24" i="5" s="1"/>
  <c r="AN25" i="5"/>
  <c r="AO25" i="5" s="1"/>
  <c r="AN26" i="5"/>
  <c r="AO26" i="5" s="1"/>
  <c r="AN27" i="5"/>
  <c r="AO27" i="5" s="1"/>
  <c r="AN28" i="5"/>
  <c r="AO28" i="5" s="1"/>
  <c r="AN29" i="5"/>
  <c r="AO29" i="5" s="1"/>
  <c r="AN30" i="5"/>
  <c r="AO30" i="5" s="1"/>
  <c r="AN31" i="5"/>
  <c r="AO31" i="5" s="1"/>
  <c r="AN32" i="5"/>
  <c r="AO32" i="5" s="1"/>
  <c r="AN33" i="5"/>
  <c r="AO33" i="5" s="1"/>
  <c r="AN34" i="5"/>
  <c r="AO34" i="5" s="1"/>
  <c r="AN35" i="5"/>
  <c r="AO35" i="5" s="1"/>
  <c r="AN36" i="5"/>
  <c r="AO36" i="5" s="1"/>
  <c r="AB19" i="5"/>
  <c r="AC19" i="5" s="1"/>
  <c r="AB20" i="5"/>
  <c r="AC20" i="5" s="1"/>
  <c r="AB21" i="5"/>
  <c r="AC21" i="5" s="1"/>
  <c r="AB22" i="5"/>
  <c r="AC22" i="5" s="1"/>
  <c r="AB23" i="5"/>
  <c r="AC23" i="5" s="1"/>
  <c r="AB24" i="5"/>
  <c r="AC24" i="5" s="1"/>
  <c r="AB25" i="5"/>
  <c r="AC25" i="5" s="1"/>
  <c r="AB26" i="5"/>
  <c r="AC26" i="5" s="1"/>
  <c r="AB27" i="5"/>
  <c r="AC27" i="5" s="1"/>
  <c r="AB28" i="5"/>
  <c r="AC28" i="5" s="1"/>
  <c r="AB29" i="5"/>
  <c r="AC29" i="5" s="1"/>
  <c r="AB30" i="5"/>
  <c r="AC30" i="5" s="1"/>
  <c r="AB31" i="5"/>
  <c r="AC31" i="5" s="1"/>
  <c r="AB32" i="5"/>
  <c r="AC32" i="5" s="1"/>
  <c r="AB33" i="5"/>
  <c r="AC33" i="5" s="1"/>
  <c r="AB34" i="5"/>
  <c r="AC34" i="5" s="1"/>
  <c r="AB35" i="5"/>
  <c r="AC35" i="5" s="1"/>
  <c r="AB36" i="5"/>
  <c r="AC36" i="5" s="1"/>
  <c r="P19" i="5"/>
  <c r="Q19" i="5" s="1"/>
  <c r="P20" i="5"/>
  <c r="Q20" i="5" s="1"/>
  <c r="P21" i="5"/>
  <c r="Q21" i="5" s="1"/>
  <c r="P22" i="5"/>
  <c r="Q22" i="5" s="1"/>
  <c r="P23" i="5"/>
  <c r="Q23" i="5" s="1"/>
  <c r="P24" i="5"/>
  <c r="Q24" i="5" s="1"/>
  <c r="P25" i="5"/>
  <c r="Q25" i="5" s="1"/>
  <c r="P26" i="5"/>
  <c r="Q26" i="5" s="1"/>
  <c r="P27" i="5"/>
  <c r="Q27" i="5" s="1"/>
  <c r="P28" i="5"/>
  <c r="Q28" i="5" s="1"/>
  <c r="P29" i="5"/>
  <c r="Q29" i="5" s="1"/>
  <c r="P30" i="5"/>
  <c r="Q30" i="5" s="1"/>
  <c r="P31" i="5"/>
  <c r="Q31" i="5" s="1"/>
  <c r="P32" i="5"/>
  <c r="Q32" i="5" s="1"/>
  <c r="P33" i="5"/>
  <c r="Q33" i="5" s="1"/>
  <c r="P34" i="5"/>
  <c r="Q34" i="5" s="1"/>
  <c r="P35" i="5"/>
  <c r="Q35" i="5" s="1"/>
  <c r="P36" i="5"/>
  <c r="Q36" i="5" s="1"/>
  <c r="D19" i="5"/>
  <c r="E19" i="5" s="1"/>
  <c r="D20" i="5"/>
  <c r="E20" i="5" s="1"/>
  <c r="D21" i="5"/>
  <c r="E21" i="5" s="1"/>
  <c r="D22" i="5"/>
  <c r="E22" i="5" s="1"/>
  <c r="D23" i="5"/>
  <c r="E23" i="5" s="1"/>
  <c r="D24" i="5"/>
  <c r="E24" i="5" s="1"/>
  <c r="D25" i="5"/>
  <c r="E25" i="5" s="1"/>
  <c r="D26" i="5"/>
  <c r="E26" i="5" s="1"/>
  <c r="D27" i="5"/>
  <c r="E27" i="5" s="1"/>
  <c r="D28" i="5"/>
  <c r="E28" i="5" s="1"/>
  <c r="D29" i="5"/>
  <c r="E29" i="5" s="1"/>
  <c r="D30" i="5"/>
  <c r="E30" i="5" s="1"/>
  <c r="D31" i="5"/>
  <c r="E31" i="5" s="1"/>
  <c r="D32" i="5"/>
  <c r="E32" i="5" s="1"/>
  <c r="D33" i="5"/>
  <c r="E33" i="5" s="1"/>
  <c r="D34" i="5"/>
  <c r="E34" i="5" s="1"/>
  <c r="D35" i="5"/>
  <c r="E35" i="5" s="1"/>
  <c r="D36" i="5"/>
  <c r="E36" i="5" s="1"/>
  <c r="AB314" i="1" l="1"/>
  <c r="G11" i="2" s="1"/>
  <c r="Q11" i="2" s="1"/>
  <c r="AZ314" i="5"/>
  <c r="K19" i="2" s="1"/>
  <c r="U19" i="2" s="1"/>
  <c r="AN314" i="5"/>
  <c r="I19" i="2" s="1"/>
  <c r="S19" i="2" s="1"/>
  <c r="AB314" i="5"/>
  <c r="G19" i="2" s="1"/>
  <c r="Q19" i="2" s="1"/>
  <c r="P314" i="5"/>
  <c r="E19" i="2" s="1"/>
  <c r="O19" i="2" s="1"/>
  <c r="D314" i="5"/>
  <c r="C19" i="2" s="1"/>
  <c r="M19" i="2" s="1"/>
  <c r="AZ314" i="1"/>
  <c r="K11" i="2" s="1"/>
  <c r="U11" i="2" s="1"/>
  <c r="AN314" i="1"/>
  <c r="I11" i="2" s="1"/>
  <c r="S11" i="2" s="1"/>
  <c r="P314" i="1"/>
  <c r="E11" i="2" s="1"/>
  <c r="O11" i="2" s="1"/>
  <c r="D314" i="1"/>
  <c r="C11" i="2" s="1"/>
  <c r="M11" i="2" s="1"/>
  <c r="E241" i="1"/>
  <c r="E314" i="1" s="1"/>
  <c r="Q241" i="1"/>
  <c r="Q314" i="1" s="1"/>
  <c r="AO241" i="1"/>
  <c r="AO314" i="1" s="1"/>
  <c r="BA241" i="1"/>
  <c r="BA314" i="1" s="1"/>
  <c r="AC242" i="1"/>
  <c r="AC314" i="1" s="1"/>
  <c r="E241" i="5"/>
  <c r="E314" i="5" s="1"/>
  <c r="Q241" i="5"/>
  <c r="Q314" i="5" s="1"/>
  <c r="AO241" i="5"/>
  <c r="AO314" i="5" s="1"/>
  <c r="BA241" i="5"/>
  <c r="BA314" i="5" s="1"/>
  <c r="AC242" i="5"/>
  <c r="AC314" i="5" s="1"/>
  <c r="AZ234" i="5"/>
  <c r="BA234" i="5" s="1"/>
  <c r="AZ232" i="5"/>
  <c r="BA232" i="5" s="1"/>
  <c r="AZ228" i="5"/>
  <c r="BA228" i="5" s="1"/>
  <c r="AZ224" i="5"/>
  <c r="BA224" i="5" s="1"/>
  <c r="AZ220" i="5"/>
  <c r="BA220" i="5" s="1"/>
  <c r="AZ216" i="5"/>
  <c r="BA216" i="5" s="1"/>
  <c r="AZ212" i="5"/>
  <c r="BA212" i="5" s="1"/>
  <c r="AZ208" i="5"/>
  <c r="BA208" i="5" s="1"/>
  <c r="AZ204" i="5"/>
  <c r="BA204" i="5" s="1"/>
  <c r="AZ200" i="5"/>
  <c r="BA200" i="5" s="1"/>
  <c r="AZ196" i="5"/>
  <c r="BA196" i="5" s="1"/>
  <c r="AZ192" i="5"/>
  <c r="BA192" i="5" s="1"/>
  <c r="AZ188" i="5"/>
  <c r="BA188" i="5" s="1"/>
  <c r="AZ201" i="5"/>
  <c r="BA201" i="5" s="1"/>
  <c r="AZ197" i="5"/>
  <c r="BA197" i="5" s="1"/>
  <c r="AZ193" i="5"/>
  <c r="BA193" i="5" s="1"/>
  <c r="AZ189" i="5"/>
  <c r="BA189" i="5" s="1"/>
  <c r="AZ173" i="5"/>
  <c r="BA173" i="5" s="1"/>
  <c r="AZ169" i="5"/>
  <c r="BA169" i="5" s="1"/>
  <c r="AZ165" i="5"/>
  <c r="BA165" i="5" s="1"/>
  <c r="AZ235" i="5"/>
  <c r="BA235" i="5" s="1"/>
  <c r="AN235" i="5"/>
  <c r="AO235" i="5" s="1"/>
  <c r="AB235" i="5"/>
  <c r="AC235" i="5" s="1"/>
  <c r="P235" i="5"/>
  <c r="Q235" i="5" s="1"/>
  <c r="D235" i="5"/>
  <c r="E235" i="5" s="1"/>
  <c r="AN234" i="5"/>
  <c r="AO234" i="5" s="1"/>
  <c r="AB234" i="5"/>
  <c r="AC234" i="5" s="1"/>
  <c r="P234" i="5"/>
  <c r="Q234" i="5" s="1"/>
  <c r="D234" i="5"/>
  <c r="E234" i="5" s="1"/>
  <c r="AZ233" i="5"/>
  <c r="BA233" i="5" s="1"/>
  <c r="AN233" i="5"/>
  <c r="AO233" i="5" s="1"/>
  <c r="AB233" i="5"/>
  <c r="AC233" i="5" s="1"/>
  <c r="P233" i="5"/>
  <c r="Q233" i="5" s="1"/>
  <c r="D233" i="5"/>
  <c r="E233" i="5" s="1"/>
  <c r="AN232" i="5"/>
  <c r="AO232" i="5" s="1"/>
  <c r="AB232" i="5"/>
  <c r="AC232" i="5" s="1"/>
  <c r="P232" i="5"/>
  <c r="Q232" i="5" s="1"/>
  <c r="D232" i="5"/>
  <c r="E232" i="5" s="1"/>
  <c r="AZ231" i="5"/>
  <c r="BA231" i="5" s="1"/>
  <c r="AN231" i="5"/>
  <c r="AO231" i="5" s="1"/>
  <c r="AB231" i="5"/>
  <c r="AC231" i="5" s="1"/>
  <c r="P231" i="5"/>
  <c r="Q231" i="5" s="1"/>
  <c r="D231" i="5"/>
  <c r="E231" i="5" s="1"/>
  <c r="AZ230" i="5"/>
  <c r="BA230" i="5" s="1"/>
  <c r="AN230" i="5"/>
  <c r="AO230" i="5" s="1"/>
  <c r="AB230" i="5"/>
  <c r="AC230" i="5" s="1"/>
  <c r="P230" i="5"/>
  <c r="Q230" i="5" s="1"/>
  <c r="D230" i="5"/>
  <c r="E230" i="5" s="1"/>
  <c r="AZ229" i="5"/>
  <c r="BA229" i="5" s="1"/>
  <c r="AN229" i="5"/>
  <c r="AO229" i="5" s="1"/>
  <c r="AB229" i="5"/>
  <c r="AC229" i="5" s="1"/>
  <c r="P229" i="5"/>
  <c r="Q229" i="5" s="1"/>
  <c r="D229" i="5"/>
  <c r="E229" i="5" s="1"/>
  <c r="AN228" i="5"/>
  <c r="AO228" i="5" s="1"/>
  <c r="AB228" i="5"/>
  <c r="AC228" i="5" s="1"/>
  <c r="P228" i="5"/>
  <c r="Q228" i="5" s="1"/>
  <c r="D228" i="5"/>
  <c r="E228" i="5" s="1"/>
  <c r="AZ227" i="5"/>
  <c r="BA227" i="5" s="1"/>
  <c r="AN227" i="5"/>
  <c r="AO227" i="5" s="1"/>
  <c r="AB227" i="5"/>
  <c r="AC227" i="5" s="1"/>
  <c r="P227" i="5"/>
  <c r="Q227" i="5" s="1"/>
  <c r="D227" i="5"/>
  <c r="E227" i="5" s="1"/>
  <c r="AZ226" i="5"/>
  <c r="BA226" i="5" s="1"/>
  <c r="AN226" i="5"/>
  <c r="AO226" i="5" s="1"/>
  <c r="AB226" i="5"/>
  <c r="AC226" i="5" s="1"/>
  <c r="P226" i="5"/>
  <c r="Q226" i="5" s="1"/>
  <c r="D226" i="5"/>
  <c r="E226" i="5" s="1"/>
  <c r="AZ225" i="5"/>
  <c r="BA225" i="5" s="1"/>
  <c r="AN225" i="5"/>
  <c r="AO225" i="5" s="1"/>
  <c r="AB225" i="5"/>
  <c r="AC225" i="5" s="1"/>
  <c r="P225" i="5"/>
  <c r="Q225" i="5" s="1"/>
  <c r="D225" i="5"/>
  <c r="E225" i="5" s="1"/>
  <c r="AN224" i="5"/>
  <c r="AO224" i="5" s="1"/>
  <c r="AB224" i="5"/>
  <c r="AC224" i="5" s="1"/>
  <c r="P224" i="5"/>
  <c r="Q224" i="5" s="1"/>
  <c r="D224" i="5"/>
  <c r="E224" i="5" s="1"/>
  <c r="AZ223" i="5"/>
  <c r="BA223" i="5" s="1"/>
  <c r="AN223" i="5"/>
  <c r="AO223" i="5" s="1"/>
  <c r="AB223" i="5"/>
  <c r="AC223" i="5" s="1"/>
  <c r="P223" i="5"/>
  <c r="Q223" i="5" s="1"/>
  <c r="D223" i="5"/>
  <c r="E223" i="5" s="1"/>
  <c r="AZ222" i="5"/>
  <c r="BA222" i="5" s="1"/>
  <c r="AN222" i="5"/>
  <c r="AO222" i="5" s="1"/>
  <c r="AB222" i="5"/>
  <c r="AC222" i="5" s="1"/>
  <c r="P222" i="5"/>
  <c r="Q222" i="5" s="1"/>
  <c r="D222" i="5"/>
  <c r="E222" i="5" s="1"/>
  <c r="AZ221" i="5"/>
  <c r="BA221" i="5" s="1"/>
  <c r="AN221" i="5"/>
  <c r="AO221" i="5" s="1"/>
  <c r="AB221" i="5"/>
  <c r="AC221" i="5" s="1"/>
  <c r="P221" i="5"/>
  <c r="Q221" i="5" s="1"/>
  <c r="D221" i="5"/>
  <c r="E221" i="5" s="1"/>
  <c r="AN220" i="5"/>
  <c r="AO220" i="5" s="1"/>
  <c r="AB220" i="5"/>
  <c r="AC220" i="5" s="1"/>
  <c r="P220" i="5"/>
  <c r="Q220" i="5" s="1"/>
  <c r="D220" i="5"/>
  <c r="E220" i="5" s="1"/>
  <c r="AZ219" i="5"/>
  <c r="BA219" i="5" s="1"/>
  <c r="AN219" i="5"/>
  <c r="AO219" i="5" s="1"/>
  <c r="AB219" i="5"/>
  <c r="AC219" i="5" s="1"/>
  <c r="P219" i="5"/>
  <c r="Q219" i="5" s="1"/>
  <c r="D219" i="5"/>
  <c r="E219" i="5" s="1"/>
  <c r="AZ218" i="5"/>
  <c r="BA218" i="5" s="1"/>
  <c r="AN218" i="5"/>
  <c r="AO218" i="5" s="1"/>
  <c r="AB218" i="5"/>
  <c r="AC218" i="5" s="1"/>
  <c r="P218" i="5"/>
  <c r="Q218" i="5" s="1"/>
  <c r="D218" i="5"/>
  <c r="E218" i="5" s="1"/>
  <c r="AZ217" i="5"/>
  <c r="BA217" i="5" s="1"/>
  <c r="AN217" i="5"/>
  <c r="AO217" i="5" s="1"/>
  <c r="AB217" i="5"/>
  <c r="AC217" i="5" s="1"/>
  <c r="P217" i="5"/>
  <c r="Q217" i="5" s="1"/>
  <c r="D217" i="5"/>
  <c r="E217" i="5" s="1"/>
  <c r="AN216" i="5"/>
  <c r="AO216" i="5" s="1"/>
  <c r="AB216" i="5"/>
  <c r="AC216" i="5" s="1"/>
  <c r="P216" i="5"/>
  <c r="Q216" i="5" s="1"/>
  <c r="D216" i="5"/>
  <c r="E216" i="5" s="1"/>
  <c r="AZ215" i="5"/>
  <c r="BA215" i="5" s="1"/>
  <c r="AN215" i="5"/>
  <c r="AO215" i="5" s="1"/>
  <c r="AB215" i="5"/>
  <c r="AC215" i="5" s="1"/>
  <c r="P215" i="5"/>
  <c r="Q215" i="5" s="1"/>
  <c r="D215" i="5"/>
  <c r="E215" i="5" s="1"/>
  <c r="AZ214" i="5"/>
  <c r="BA214" i="5" s="1"/>
  <c r="AN214" i="5"/>
  <c r="AO214" i="5" s="1"/>
  <c r="AB214" i="5"/>
  <c r="AC214" i="5" s="1"/>
  <c r="P214" i="5"/>
  <c r="Q214" i="5" s="1"/>
  <c r="D214" i="5"/>
  <c r="E214" i="5" s="1"/>
  <c r="AZ213" i="5"/>
  <c r="BA213" i="5" s="1"/>
  <c r="AN213" i="5"/>
  <c r="AO213" i="5" s="1"/>
  <c r="AB213" i="5"/>
  <c r="AC213" i="5" s="1"/>
  <c r="P213" i="5"/>
  <c r="Q213" i="5" s="1"/>
  <c r="D213" i="5"/>
  <c r="E213" i="5" s="1"/>
  <c r="AN212" i="5"/>
  <c r="AO212" i="5" s="1"/>
  <c r="AB212" i="5"/>
  <c r="AC212" i="5" s="1"/>
  <c r="P212" i="5"/>
  <c r="Q212" i="5" s="1"/>
  <c r="D212" i="5"/>
  <c r="E212" i="5" s="1"/>
  <c r="AZ211" i="5"/>
  <c r="BA211" i="5" s="1"/>
  <c r="AN211" i="5"/>
  <c r="AO211" i="5" s="1"/>
  <c r="AB211" i="5"/>
  <c r="AC211" i="5" s="1"/>
  <c r="P211" i="5"/>
  <c r="Q211" i="5" s="1"/>
  <c r="D211" i="5"/>
  <c r="E211" i="5" s="1"/>
  <c r="AZ210" i="5"/>
  <c r="BA210" i="5" s="1"/>
  <c r="AN210" i="5"/>
  <c r="AO210" i="5" s="1"/>
  <c r="AB210" i="5"/>
  <c r="AC210" i="5" s="1"/>
  <c r="P210" i="5"/>
  <c r="Q210" i="5" s="1"/>
  <c r="D210" i="5"/>
  <c r="E210" i="5" s="1"/>
  <c r="AZ209" i="5"/>
  <c r="BA209" i="5" s="1"/>
  <c r="AN209" i="5"/>
  <c r="AO209" i="5" s="1"/>
  <c r="AB209" i="5"/>
  <c r="AC209" i="5" s="1"/>
  <c r="P209" i="5"/>
  <c r="Q209" i="5" s="1"/>
  <c r="D209" i="5"/>
  <c r="E209" i="5" s="1"/>
  <c r="AN208" i="5"/>
  <c r="AO208" i="5" s="1"/>
  <c r="AB208" i="5"/>
  <c r="AC208" i="5" s="1"/>
  <c r="P208" i="5"/>
  <c r="Q208" i="5" s="1"/>
  <c r="D208" i="5"/>
  <c r="E208" i="5" s="1"/>
  <c r="AZ207" i="5"/>
  <c r="BA207" i="5" s="1"/>
  <c r="AN207" i="5"/>
  <c r="AO207" i="5" s="1"/>
  <c r="AB207" i="5"/>
  <c r="AC207" i="5" s="1"/>
  <c r="P207" i="5"/>
  <c r="Q207" i="5" s="1"/>
  <c r="D207" i="5"/>
  <c r="E207" i="5" s="1"/>
  <c r="AZ206" i="5"/>
  <c r="BA206" i="5" s="1"/>
  <c r="AN206" i="5"/>
  <c r="AO206" i="5" s="1"/>
  <c r="AB206" i="5"/>
  <c r="AC206" i="5" s="1"/>
  <c r="P206" i="5"/>
  <c r="Q206" i="5" s="1"/>
  <c r="D206" i="5"/>
  <c r="E206" i="5" s="1"/>
  <c r="AZ205" i="5"/>
  <c r="BA205" i="5" s="1"/>
  <c r="AN205" i="5"/>
  <c r="AO205" i="5" s="1"/>
  <c r="AB205" i="5"/>
  <c r="AC205" i="5" s="1"/>
  <c r="P205" i="5"/>
  <c r="Q205" i="5" s="1"/>
  <c r="D205" i="5"/>
  <c r="E205" i="5" s="1"/>
  <c r="AN204" i="5"/>
  <c r="AO204" i="5" s="1"/>
  <c r="AB204" i="5"/>
  <c r="AC204" i="5" s="1"/>
  <c r="P204" i="5"/>
  <c r="Q204" i="5" s="1"/>
  <c r="D204" i="5"/>
  <c r="E204" i="5" s="1"/>
  <c r="AZ203" i="5"/>
  <c r="BA203" i="5" s="1"/>
  <c r="AN203" i="5"/>
  <c r="AO203" i="5" s="1"/>
  <c r="AB203" i="5"/>
  <c r="AC203" i="5" s="1"/>
  <c r="P203" i="5"/>
  <c r="Q203" i="5" s="1"/>
  <c r="D203" i="5"/>
  <c r="E203" i="5" s="1"/>
  <c r="AZ202" i="5"/>
  <c r="BA202" i="5" s="1"/>
  <c r="AN202" i="5"/>
  <c r="AO202" i="5" s="1"/>
  <c r="AB202" i="5"/>
  <c r="AC202" i="5" s="1"/>
  <c r="P202" i="5"/>
  <c r="Q202" i="5" s="1"/>
  <c r="AN201" i="5"/>
  <c r="AO201" i="5" s="1"/>
  <c r="AB201" i="5"/>
  <c r="AC201" i="5" s="1"/>
  <c r="P201" i="5"/>
  <c r="Q201" i="5" s="1"/>
  <c r="AN200" i="5"/>
  <c r="AO200" i="5" s="1"/>
  <c r="AB200" i="5"/>
  <c r="AC200" i="5" s="1"/>
  <c r="P200" i="5"/>
  <c r="Q200" i="5" s="1"/>
  <c r="AZ199" i="5"/>
  <c r="BA199" i="5" s="1"/>
  <c r="AN199" i="5"/>
  <c r="AO199" i="5" s="1"/>
  <c r="AB199" i="5"/>
  <c r="AC199" i="5" s="1"/>
  <c r="P199" i="5"/>
  <c r="Q199" i="5" s="1"/>
  <c r="AZ198" i="5"/>
  <c r="BA198" i="5" s="1"/>
  <c r="AN198" i="5"/>
  <c r="AO198" i="5" s="1"/>
  <c r="AB198" i="5"/>
  <c r="AC198" i="5" s="1"/>
  <c r="P198" i="5"/>
  <c r="Q198" i="5" s="1"/>
  <c r="AN197" i="5"/>
  <c r="AO197" i="5" s="1"/>
  <c r="AB197" i="5"/>
  <c r="AC197" i="5" s="1"/>
  <c r="P197" i="5"/>
  <c r="Q197" i="5" s="1"/>
  <c r="AN196" i="5"/>
  <c r="AO196" i="5" s="1"/>
  <c r="AB196" i="5"/>
  <c r="AC196" i="5" s="1"/>
  <c r="P196" i="5"/>
  <c r="Q196" i="5" s="1"/>
  <c r="AZ195" i="5"/>
  <c r="BA195" i="5" s="1"/>
  <c r="AN195" i="5"/>
  <c r="AO195" i="5" s="1"/>
  <c r="AB195" i="5"/>
  <c r="AC195" i="5" s="1"/>
  <c r="P195" i="5"/>
  <c r="Q195" i="5" s="1"/>
  <c r="AZ194" i="5"/>
  <c r="BA194" i="5" s="1"/>
  <c r="AN194" i="5"/>
  <c r="AO194" i="5" s="1"/>
  <c r="AB194" i="5"/>
  <c r="AC194" i="5" s="1"/>
  <c r="P194" i="5"/>
  <c r="Q194" i="5" s="1"/>
  <c r="AN193" i="5"/>
  <c r="AO193" i="5" s="1"/>
  <c r="AB193" i="5"/>
  <c r="AC193" i="5" s="1"/>
  <c r="P193" i="5"/>
  <c r="Q193" i="5" s="1"/>
  <c r="AN192" i="5"/>
  <c r="AO192" i="5" s="1"/>
  <c r="AB192" i="5"/>
  <c r="AC192" i="5" s="1"/>
  <c r="P192" i="5"/>
  <c r="Q192" i="5" s="1"/>
  <c r="AZ191" i="5"/>
  <c r="BA191" i="5" s="1"/>
  <c r="AN191" i="5"/>
  <c r="AO191" i="5" s="1"/>
  <c r="AB191" i="5"/>
  <c r="AC191" i="5" s="1"/>
  <c r="P191" i="5"/>
  <c r="Q191" i="5" s="1"/>
  <c r="AZ190" i="5"/>
  <c r="BA190" i="5" s="1"/>
  <c r="AN190" i="5"/>
  <c r="AO190" i="5" s="1"/>
  <c r="AB190" i="5"/>
  <c r="AC190" i="5" s="1"/>
  <c r="P190" i="5"/>
  <c r="Q190" i="5" s="1"/>
  <c r="AN189" i="5"/>
  <c r="AO189" i="5" s="1"/>
  <c r="AB189" i="5"/>
  <c r="AC189" i="5" s="1"/>
  <c r="P189" i="5"/>
  <c r="Q189" i="5" s="1"/>
  <c r="AN188" i="5"/>
  <c r="AO188" i="5" s="1"/>
  <c r="AB188" i="5"/>
  <c r="AC188" i="5" s="1"/>
  <c r="P188" i="5"/>
  <c r="Q188" i="5" s="1"/>
  <c r="AZ187" i="5"/>
  <c r="BA187" i="5" s="1"/>
  <c r="AN187" i="5"/>
  <c r="AO187" i="5" s="1"/>
  <c r="AB187" i="5"/>
  <c r="AC187" i="5" s="1"/>
  <c r="P187" i="5"/>
  <c r="Q187" i="5" s="1"/>
  <c r="AN173" i="5"/>
  <c r="AO173" i="5" s="1"/>
  <c r="AB173" i="5"/>
  <c r="AC173" i="5" s="1"/>
  <c r="P173" i="5"/>
  <c r="Q173" i="5" s="1"/>
  <c r="D173" i="5"/>
  <c r="E173" i="5" s="1"/>
  <c r="AZ172" i="5"/>
  <c r="BA172" i="5" s="1"/>
  <c r="AN172" i="5"/>
  <c r="AO172" i="5" s="1"/>
  <c r="AB172" i="5"/>
  <c r="AC172" i="5" s="1"/>
  <c r="P172" i="5"/>
  <c r="Q172" i="5" s="1"/>
  <c r="D172" i="5"/>
  <c r="E172" i="5" s="1"/>
  <c r="AZ171" i="5"/>
  <c r="BA171" i="5" s="1"/>
  <c r="AN171" i="5"/>
  <c r="AO171" i="5" s="1"/>
  <c r="AB171" i="5"/>
  <c r="AC171" i="5" s="1"/>
  <c r="P171" i="5"/>
  <c r="Q171" i="5" s="1"/>
  <c r="D171" i="5"/>
  <c r="E171" i="5" s="1"/>
  <c r="AZ170" i="5"/>
  <c r="BA170" i="5" s="1"/>
  <c r="AN170" i="5"/>
  <c r="AO170" i="5" s="1"/>
  <c r="AB170" i="5"/>
  <c r="AC170" i="5" s="1"/>
  <c r="P170" i="5"/>
  <c r="Q170" i="5" s="1"/>
  <c r="D170" i="5"/>
  <c r="E170" i="5" s="1"/>
  <c r="AN169" i="5"/>
  <c r="AO169" i="5" s="1"/>
  <c r="AB169" i="5"/>
  <c r="AC169" i="5" s="1"/>
  <c r="P169" i="5"/>
  <c r="Q169" i="5" s="1"/>
  <c r="D169" i="5"/>
  <c r="E169" i="5" s="1"/>
  <c r="AZ168" i="5"/>
  <c r="BA168" i="5" s="1"/>
  <c r="AN168" i="5"/>
  <c r="AO168" i="5" s="1"/>
  <c r="AB168" i="5"/>
  <c r="AC168" i="5" s="1"/>
  <c r="P168" i="5"/>
  <c r="Q168" i="5" s="1"/>
  <c r="D168" i="5"/>
  <c r="E168" i="5" s="1"/>
  <c r="AZ167" i="5"/>
  <c r="BA167" i="5" s="1"/>
  <c r="AN167" i="5"/>
  <c r="AO167" i="5" s="1"/>
  <c r="AB167" i="5"/>
  <c r="AC167" i="5" s="1"/>
  <c r="P167" i="5"/>
  <c r="Q167" i="5" s="1"/>
  <c r="D167" i="5"/>
  <c r="E167" i="5" s="1"/>
  <c r="AZ166" i="5"/>
  <c r="BA166" i="5" s="1"/>
  <c r="AN166" i="5"/>
  <c r="AO166" i="5" s="1"/>
  <c r="AB166" i="5"/>
  <c r="AC166" i="5" s="1"/>
  <c r="P166" i="5"/>
  <c r="Q166" i="5" s="1"/>
  <c r="D166" i="5"/>
  <c r="E166" i="5" s="1"/>
  <c r="AN165" i="5"/>
  <c r="AO165" i="5" s="1"/>
  <c r="AB165" i="5"/>
  <c r="AC165" i="5" s="1"/>
  <c r="P165" i="5"/>
  <c r="Q165" i="5" s="1"/>
  <c r="D165" i="5"/>
  <c r="E165" i="5" s="1"/>
  <c r="AZ164" i="5"/>
  <c r="BA164" i="5" s="1"/>
  <c r="AN164" i="5"/>
  <c r="AO164" i="5" s="1"/>
  <c r="AB164" i="5"/>
  <c r="P164" i="5"/>
  <c r="Q164" i="5" s="1"/>
  <c r="D164" i="5"/>
  <c r="E164" i="5" s="1"/>
  <c r="AZ163" i="5"/>
  <c r="AN163" i="5"/>
  <c r="AB163" i="5"/>
  <c r="AC163" i="5" s="1"/>
  <c r="P163" i="5"/>
  <c r="D163" i="5"/>
  <c r="E163" i="5" s="1"/>
  <c r="AZ157" i="5"/>
  <c r="BA157" i="5" s="1"/>
  <c r="AN157" i="5"/>
  <c r="AO157" i="5" s="1"/>
  <c r="AB157" i="5"/>
  <c r="AC157" i="5" s="1"/>
  <c r="P157" i="5"/>
  <c r="Q157" i="5" s="1"/>
  <c r="D157" i="5"/>
  <c r="E157" i="5" s="1"/>
  <c r="AZ156" i="5"/>
  <c r="BA156" i="5" s="1"/>
  <c r="AN156" i="5"/>
  <c r="AO156" i="5" s="1"/>
  <c r="AB156" i="5"/>
  <c r="AC156" i="5" s="1"/>
  <c r="P156" i="5"/>
  <c r="Q156" i="5" s="1"/>
  <c r="D156" i="5"/>
  <c r="E156" i="5" s="1"/>
  <c r="AZ155" i="5"/>
  <c r="BA155" i="5" s="1"/>
  <c r="AN155" i="5"/>
  <c r="AO155" i="5" s="1"/>
  <c r="AB155" i="5"/>
  <c r="AC155" i="5" s="1"/>
  <c r="P155" i="5"/>
  <c r="Q155" i="5" s="1"/>
  <c r="D155" i="5"/>
  <c r="E155" i="5" s="1"/>
  <c r="AZ154" i="5"/>
  <c r="BA154" i="5" s="1"/>
  <c r="AN154" i="5"/>
  <c r="AO154" i="5" s="1"/>
  <c r="AB154" i="5"/>
  <c r="AC154" i="5" s="1"/>
  <c r="P154" i="5"/>
  <c r="Q154" i="5" s="1"/>
  <c r="D154" i="5"/>
  <c r="E154" i="5" s="1"/>
  <c r="AZ153" i="5"/>
  <c r="BA153" i="5" s="1"/>
  <c r="AO153" i="5"/>
  <c r="AB153" i="5"/>
  <c r="AC153" i="5" s="1"/>
  <c r="P153" i="5"/>
  <c r="Q153" i="5" s="1"/>
  <c r="D153" i="5"/>
  <c r="E153" i="5" s="1"/>
  <c r="AZ152" i="5"/>
  <c r="BA152" i="5" s="1"/>
  <c r="AN152" i="5"/>
  <c r="AO152" i="5" s="1"/>
  <c r="AB152" i="5"/>
  <c r="AC152" i="5" s="1"/>
  <c r="P152" i="5"/>
  <c r="Q152" i="5" s="1"/>
  <c r="D152" i="5"/>
  <c r="E152" i="5" s="1"/>
  <c r="AZ151" i="5"/>
  <c r="BA151" i="5" s="1"/>
  <c r="AN151" i="5"/>
  <c r="AO151" i="5" s="1"/>
  <c r="AB151" i="5"/>
  <c r="AC151" i="5" s="1"/>
  <c r="P151" i="5"/>
  <c r="Q151" i="5" s="1"/>
  <c r="D151" i="5"/>
  <c r="E151" i="5" s="1"/>
  <c r="AZ150" i="5"/>
  <c r="BA150" i="5" s="1"/>
  <c r="AN150" i="5"/>
  <c r="AO150" i="5" s="1"/>
  <c r="AB150" i="5"/>
  <c r="AC150" i="5" s="1"/>
  <c r="P150" i="5"/>
  <c r="Q150" i="5" s="1"/>
  <c r="D150" i="5"/>
  <c r="E150" i="5" s="1"/>
  <c r="AZ149" i="5"/>
  <c r="BA149" i="5" s="1"/>
  <c r="AN149" i="5"/>
  <c r="AO149" i="5" s="1"/>
  <c r="AB149" i="5"/>
  <c r="AC149" i="5" s="1"/>
  <c r="P149" i="5"/>
  <c r="Q149" i="5" s="1"/>
  <c r="D149" i="5"/>
  <c r="E149" i="5" s="1"/>
  <c r="AZ148" i="5"/>
  <c r="BA148" i="5" s="1"/>
  <c r="AN148" i="5"/>
  <c r="AO148" i="5" s="1"/>
  <c r="AB148" i="5"/>
  <c r="AC148" i="5" s="1"/>
  <c r="P148" i="5"/>
  <c r="Q148" i="5" s="1"/>
  <c r="D148" i="5"/>
  <c r="E148" i="5" s="1"/>
  <c r="AZ147" i="5"/>
  <c r="BA147" i="5" s="1"/>
  <c r="AN147" i="5"/>
  <c r="AO147" i="5" s="1"/>
  <c r="AB147" i="5"/>
  <c r="AC147" i="5" s="1"/>
  <c r="P147" i="5"/>
  <c r="Q147" i="5" s="1"/>
  <c r="D147" i="5"/>
  <c r="E147" i="5" s="1"/>
  <c r="AZ146" i="5"/>
  <c r="BA146" i="5" s="1"/>
  <c r="AN146" i="5"/>
  <c r="AO146" i="5" s="1"/>
  <c r="AB146" i="5"/>
  <c r="AC146" i="5" s="1"/>
  <c r="P146" i="5"/>
  <c r="Q146" i="5" s="1"/>
  <c r="D146" i="5"/>
  <c r="E146" i="5" s="1"/>
  <c r="AZ145" i="5"/>
  <c r="BA145" i="5" s="1"/>
  <c r="AN145" i="5"/>
  <c r="AO145" i="5" s="1"/>
  <c r="AB145" i="5"/>
  <c r="AC145" i="5" s="1"/>
  <c r="P145" i="5"/>
  <c r="Q145" i="5" s="1"/>
  <c r="D145" i="5"/>
  <c r="E145" i="5" s="1"/>
  <c r="AZ144" i="5"/>
  <c r="BA144" i="5" s="1"/>
  <c r="AN144" i="5"/>
  <c r="AO144" i="5" s="1"/>
  <c r="AB144" i="5"/>
  <c r="AC144" i="5" s="1"/>
  <c r="P144" i="5"/>
  <c r="Q144" i="5" s="1"/>
  <c r="D144" i="5"/>
  <c r="E144" i="5" s="1"/>
  <c r="AZ143" i="5"/>
  <c r="BA143" i="5" s="1"/>
  <c r="AN143" i="5"/>
  <c r="AO143" i="5" s="1"/>
  <c r="AB143" i="5"/>
  <c r="AC143" i="5" s="1"/>
  <c r="P143" i="5"/>
  <c r="Q143" i="5" s="1"/>
  <c r="D143" i="5"/>
  <c r="E143" i="5" s="1"/>
  <c r="AZ142" i="5"/>
  <c r="BA142" i="5" s="1"/>
  <c r="AN142" i="5"/>
  <c r="AO142" i="5" s="1"/>
  <c r="AB142" i="5"/>
  <c r="AC142" i="5" s="1"/>
  <c r="P142" i="5"/>
  <c r="Q142" i="5" s="1"/>
  <c r="D142" i="5"/>
  <c r="E142" i="5" s="1"/>
  <c r="AZ141" i="5"/>
  <c r="BA141" i="5" s="1"/>
  <c r="AN141" i="5"/>
  <c r="AO141" i="5" s="1"/>
  <c r="AB141" i="5"/>
  <c r="AC141" i="5" s="1"/>
  <c r="P141" i="5"/>
  <c r="Q141" i="5" s="1"/>
  <c r="D141" i="5"/>
  <c r="E141" i="5" s="1"/>
  <c r="AZ140" i="5"/>
  <c r="BA140" i="5" s="1"/>
  <c r="AN140" i="5"/>
  <c r="AO140" i="5" s="1"/>
  <c r="AB140" i="5"/>
  <c r="AC140" i="5" s="1"/>
  <c r="P140" i="5"/>
  <c r="Q140" i="5" s="1"/>
  <c r="D140" i="5"/>
  <c r="E140" i="5" s="1"/>
  <c r="AZ139" i="5"/>
  <c r="BA139" i="5" s="1"/>
  <c r="AN139" i="5"/>
  <c r="AO139" i="5" s="1"/>
  <c r="AB139" i="5"/>
  <c r="AC139" i="5" s="1"/>
  <c r="P139" i="5"/>
  <c r="Q139" i="5" s="1"/>
  <c r="D139" i="5"/>
  <c r="E139" i="5" s="1"/>
  <c r="AZ138" i="5"/>
  <c r="BA138" i="5" s="1"/>
  <c r="AN138" i="5"/>
  <c r="AO138" i="5" s="1"/>
  <c r="AB138" i="5"/>
  <c r="AC138" i="5" s="1"/>
  <c r="P138" i="5"/>
  <c r="Q138" i="5" s="1"/>
  <c r="D138" i="5"/>
  <c r="E138" i="5" s="1"/>
  <c r="AZ137" i="5"/>
  <c r="BA137" i="5" s="1"/>
  <c r="AN137" i="5"/>
  <c r="AO137" i="5" s="1"/>
  <c r="AB137" i="5"/>
  <c r="AC137" i="5" s="1"/>
  <c r="P137" i="5"/>
  <c r="Q137" i="5" s="1"/>
  <c r="D137" i="5"/>
  <c r="E137" i="5" s="1"/>
  <c r="AZ136" i="5"/>
  <c r="BA136" i="5" s="1"/>
  <c r="AN136" i="5"/>
  <c r="AO136" i="5" s="1"/>
  <c r="AB136" i="5"/>
  <c r="AC136" i="5" s="1"/>
  <c r="P136" i="5"/>
  <c r="Q136" i="5" s="1"/>
  <c r="D136" i="5"/>
  <c r="E136" i="5" s="1"/>
  <c r="AZ135" i="5"/>
  <c r="BA135" i="5" s="1"/>
  <c r="AN135" i="5"/>
  <c r="AO135" i="5" s="1"/>
  <c r="AB135" i="5"/>
  <c r="AC135" i="5" s="1"/>
  <c r="P135" i="5"/>
  <c r="Q135" i="5" s="1"/>
  <c r="D135" i="5"/>
  <c r="E135" i="5" s="1"/>
  <c r="AZ134" i="5"/>
  <c r="BA134" i="5" s="1"/>
  <c r="AN134" i="5"/>
  <c r="AO134" i="5" s="1"/>
  <c r="AB134" i="5"/>
  <c r="AC134" i="5" s="1"/>
  <c r="P134" i="5"/>
  <c r="Q134" i="5" s="1"/>
  <c r="D134" i="5"/>
  <c r="E134" i="5" s="1"/>
  <c r="AZ133" i="5"/>
  <c r="BA133" i="5" s="1"/>
  <c r="AN133" i="5"/>
  <c r="AO133" i="5" s="1"/>
  <c r="AB133" i="5"/>
  <c r="AC133" i="5" s="1"/>
  <c r="P133" i="5"/>
  <c r="Q133" i="5" s="1"/>
  <c r="D133" i="5"/>
  <c r="E133" i="5" s="1"/>
  <c r="AZ132" i="5"/>
  <c r="BA132" i="5" s="1"/>
  <c r="AN132" i="5"/>
  <c r="AO132" i="5" s="1"/>
  <c r="AB132" i="5"/>
  <c r="AC132" i="5" s="1"/>
  <c r="P132" i="5"/>
  <c r="Q132" i="5" s="1"/>
  <c r="D132" i="5"/>
  <c r="E132" i="5" s="1"/>
  <c r="AZ131" i="5"/>
  <c r="BA131" i="5" s="1"/>
  <c r="AN131" i="5"/>
  <c r="AO131" i="5" s="1"/>
  <c r="AB131" i="5"/>
  <c r="AC131" i="5" s="1"/>
  <c r="P131" i="5"/>
  <c r="Q131" i="5" s="1"/>
  <c r="D131" i="5"/>
  <c r="E131" i="5" s="1"/>
  <c r="AZ130" i="5"/>
  <c r="BA130" i="5" s="1"/>
  <c r="AN130" i="5"/>
  <c r="AO130" i="5" s="1"/>
  <c r="AB130" i="5"/>
  <c r="AC130" i="5" s="1"/>
  <c r="P130" i="5"/>
  <c r="Q130" i="5" s="1"/>
  <c r="D130" i="5"/>
  <c r="E130" i="5" s="1"/>
  <c r="AZ129" i="5"/>
  <c r="BA129" i="5" s="1"/>
  <c r="AN129" i="5"/>
  <c r="AO129" i="5" s="1"/>
  <c r="AB129" i="5"/>
  <c r="AC129" i="5" s="1"/>
  <c r="P129" i="5"/>
  <c r="Q129" i="5" s="1"/>
  <c r="D129" i="5"/>
  <c r="E129" i="5" s="1"/>
  <c r="AZ128" i="5"/>
  <c r="BA128" i="5" s="1"/>
  <c r="AN128" i="5"/>
  <c r="AO128" i="5" s="1"/>
  <c r="AB128" i="5"/>
  <c r="AC128" i="5" s="1"/>
  <c r="P128" i="5"/>
  <c r="Q128" i="5" s="1"/>
  <c r="D128" i="5"/>
  <c r="E128" i="5" s="1"/>
  <c r="AZ127" i="5"/>
  <c r="BA127" i="5" s="1"/>
  <c r="AN127" i="5"/>
  <c r="AO127" i="5" s="1"/>
  <c r="AB127" i="5"/>
  <c r="AC127" i="5" s="1"/>
  <c r="P127" i="5"/>
  <c r="Q127" i="5" s="1"/>
  <c r="D127" i="5"/>
  <c r="E127" i="5" s="1"/>
  <c r="AZ126" i="5"/>
  <c r="BA126" i="5" s="1"/>
  <c r="AN126" i="5"/>
  <c r="AO126" i="5" s="1"/>
  <c r="AB126" i="5"/>
  <c r="AC126" i="5" s="1"/>
  <c r="P126" i="5"/>
  <c r="Q126" i="5" s="1"/>
  <c r="D126" i="5"/>
  <c r="E126" i="5" s="1"/>
  <c r="AZ125" i="5"/>
  <c r="BA125" i="5" s="1"/>
  <c r="AN125" i="5"/>
  <c r="AO125" i="5" s="1"/>
  <c r="AB125" i="5"/>
  <c r="AC125" i="5" s="1"/>
  <c r="P125" i="5"/>
  <c r="Q125" i="5" s="1"/>
  <c r="D125" i="5"/>
  <c r="E125" i="5" s="1"/>
  <c r="AZ124" i="5"/>
  <c r="BA124" i="5" s="1"/>
  <c r="AN124" i="5"/>
  <c r="AO124" i="5" s="1"/>
  <c r="AB124" i="5"/>
  <c r="AC124" i="5" s="1"/>
  <c r="P124" i="5"/>
  <c r="Q124" i="5" s="1"/>
  <c r="D124" i="5"/>
  <c r="E124" i="5" s="1"/>
  <c r="AZ123" i="5"/>
  <c r="BA123" i="5" s="1"/>
  <c r="AN123" i="5"/>
  <c r="AO123" i="5" s="1"/>
  <c r="AB123" i="5"/>
  <c r="AC123" i="5" s="1"/>
  <c r="P123" i="5"/>
  <c r="Q123" i="5" s="1"/>
  <c r="D123" i="5"/>
  <c r="E123" i="5" s="1"/>
  <c r="AZ122" i="5"/>
  <c r="BA122" i="5" s="1"/>
  <c r="AN122" i="5"/>
  <c r="AO122" i="5" s="1"/>
  <c r="AB122" i="5"/>
  <c r="AC122" i="5" s="1"/>
  <c r="P122" i="5"/>
  <c r="Q122" i="5" s="1"/>
  <c r="D122" i="5"/>
  <c r="E122" i="5" s="1"/>
  <c r="AZ121" i="5"/>
  <c r="BA121" i="5" s="1"/>
  <c r="AN121" i="5"/>
  <c r="AO121" i="5" s="1"/>
  <c r="AB121" i="5"/>
  <c r="AC121" i="5" s="1"/>
  <c r="P121" i="5"/>
  <c r="Q121" i="5" s="1"/>
  <c r="D121" i="5"/>
  <c r="E121" i="5" s="1"/>
  <c r="AZ120" i="5"/>
  <c r="BA120" i="5" s="1"/>
  <c r="AN120" i="5"/>
  <c r="AO120" i="5" s="1"/>
  <c r="AB120" i="5"/>
  <c r="AC120" i="5" s="1"/>
  <c r="P120" i="5"/>
  <c r="Q120" i="5" s="1"/>
  <c r="D120" i="5"/>
  <c r="E120" i="5" s="1"/>
  <c r="AZ101" i="5"/>
  <c r="BA101" i="5" s="1"/>
  <c r="AN101" i="5"/>
  <c r="AO101" i="5" s="1"/>
  <c r="AB101" i="5"/>
  <c r="AC101" i="5" s="1"/>
  <c r="P101" i="5"/>
  <c r="Q101" i="5" s="1"/>
  <c r="D101" i="5"/>
  <c r="E101" i="5" s="1"/>
  <c r="AZ100" i="5"/>
  <c r="BA100" i="5" s="1"/>
  <c r="AN100" i="5"/>
  <c r="AO100" i="5" s="1"/>
  <c r="AB100" i="5"/>
  <c r="AC100" i="5" s="1"/>
  <c r="P100" i="5"/>
  <c r="Q100" i="5" s="1"/>
  <c r="D100" i="5"/>
  <c r="E100" i="5" s="1"/>
  <c r="AZ99" i="5"/>
  <c r="BA99" i="5" s="1"/>
  <c r="AN99" i="5"/>
  <c r="AO99" i="5" s="1"/>
  <c r="AB99" i="5"/>
  <c r="AC99" i="5" s="1"/>
  <c r="P99" i="5"/>
  <c r="Q99" i="5" s="1"/>
  <c r="D99" i="5"/>
  <c r="E99" i="5" s="1"/>
  <c r="AZ98" i="5"/>
  <c r="BA98" i="5" s="1"/>
  <c r="AN98" i="5"/>
  <c r="AO98" i="5" s="1"/>
  <c r="AB98" i="5"/>
  <c r="AC98" i="5" s="1"/>
  <c r="P98" i="5"/>
  <c r="Q98" i="5" s="1"/>
  <c r="D98" i="5"/>
  <c r="E98" i="5" s="1"/>
  <c r="AZ97" i="5"/>
  <c r="BA97" i="5" s="1"/>
  <c r="AN97" i="5"/>
  <c r="AO97" i="5" s="1"/>
  <c r="AB97" i="5"/>
  <c r="AC97" i="5" s="1"/>
  <c r="P97" i="5"/>
  <c r="Q97" i="5" s="1"/>
  <c r="D97" i="5"/>
  <c r="E97" i="5" s="1"/>
  <c r="AZ96" i="5"/>
  <c r="BA96" i="5" s="1"/>
  <c r="AN96" i="5"/>
  <c r="AO96" i="5" s="1"/>
  <c r="AB96" i="5"/>
  <c r="AC96" i="5" s="1"/>
  <c r="P96" i="5"/>
  <c r="Q96" i="5" s="1"/>
  <c r="D96" i="5"/>
  <c r="E96" i="5" s="1"/>
  <c r="AZ95" i="5"/>
  <c r="BA95" i="5" s="1"/>
  <c r="AN95" i="5"/>
  <c r="AO95" i="5" s="1"/>
  <c r="AB95" i="5"/>
  <c r="AC95" i="5" s="1"/>
  <c r="P95" i="5"/>
  <c r="Q95" i="5" s="1"/>
  <c r="D95" i="5"/>
  <c r="E95" i="5" s="1"/>
  <c r="AZ94" i="5"/>
  <c r="BA94" i="5" s="1"/>
  <c r="AN94" i="5"/>
  <c r="AO94" i="5" s="1"/>
  <c r="AB94" i="5"/>
  <c r="AC94" i="5" s="1"/>
  <c r="P94" i="5"/>
  <c r="Q94" i="5" s="1"/>
  <c r="D94" i="5"/>
  <c r="E94" i="5" s="1"/>
  <c r="AZ93" i="5"/>
  <c r="BA93" i="5" s="1"/>
  <c r="AN93" i="5"/>
  <c r="AO93" i="5" s="1"/>
  <c r="AB93" i="5"/>
  <c r="AC93" i="5" s="1"/>
  <c r="P93" i="5"/>
  <c r="Q93" i="5" s="1"/>
  <c r="D93" i="5"/>
  <c r="E93" i="5" s="1"/>
  <c r="AZ92" i="5"/>
  <c r="BA92" i="5" s="1"/>
  <c r="AN92" i="5"/>
  <c r="AO92" i="5" s="1"/>
  <c r="AB92" i="5"/>
  <c r="AC92" i="5" s="1"/>
  <c r="P92" i="5"/>
  <c r="Q92" i="5" s="1"/>
  <c r="D92" i="5"/>
  <c r="E92" i="5" s="1"/>
  <c r="AZ91" i="5"/>
  <c r="BA91" i="5" s="1"/>
  <c r="AN91" i="5"/>
  <c r="AO91" i="5" s="1"/>
  <c r="AB91" i="5"/>
  <c r="AC91" i="5" s="1"/>
  <c r="P91" i="5"/>
  <c r="Q91" i="5" s="1"/>
  <c r="D91" i="5"/>
  <c r="E91" i="5" s="1"/>
  <c r="AZ90" i="5"/>
  <c r="BA90" i="5" s="1"/>
  <c r="AN90" i="5"/>
  <c r="AO90" i="5" s="1"/>
  <c r="AB90" i="5"/>
  <c r="AC90" i="5" s="1"/>
  <c r="P90" i="5"/>
  <c r="Q90" i="5" s="1"/>
  <c r="D90" i="5"/>
  <c r="E90" i="5" s="1"/>
  <c r="AZ89" i="5"/>
  <c r="BA89" i="5" s="1"/>
  <c r="AN89" i="5"/>
  <c r="AO89" i="5" s="1"/>
  <c r="AB89" i="5"/>
  <c r="AC89" i="5" s="1"/>
  <c r="P89" i="5"/>
  <c r="Q89" i="5" s="1"/>
  <c r="D89" i="5"/>
  <c r="E89" i="5" s="1"/>
  <c r="AZ88" i="5"/>
  <c r="BA88" i="5" s="1"/>
  <c r="AN88" i="5"/>
  <c r="AO88" i="5" s="1"/>
  <c r="AB88" i="5"/>
  <c r="AC88" i="5" s="1"/>
  <c r="P88" i="5"/>
  <c r="Q88" i="5" s="1"/>
  <c r="D88" i="5"/>
  <c r="E88" i="5" s="1"/>
  <c r="AZ87" i="5"/>
  <c r="BA87" i="5" s="1"/>
  <c r="AN87" i="5"/>
  <c r="AO87" i="5" s="1"/>
  <c r="AB87" i="5"/>
  <c r="AC87" i="5" s="1"/>
  <c r="P87" i="5"/>
  <c r="Q87" i="5" s="1"/>
  <c r="D87" i="5"/>
  <c r="E87" i="5" s="1"/>
  <c r="AZ86" i="5"/>
  <c r="BA86" i="5" s="1"/>
  <c r="AN86" i="5"/>
  <c r="AO86" i="5" s="1"/>
  <c r="AB86" i="5"/>
  <c r="P86" i="5"/>
  <c r="Q86" i="5" s="1"/>
  <c r="D86" i="5"/>
  <c r="E86" i="5" s="1"/>
  <c r="AZ85" i="5"/>
  <c r="AN85" i="5"/>
  <c r="AB85" i="5"/>
  <c r="AC85" i="5" s="1"/>
  <c r="P85" i="5"/>
  <c r="D85" i="5"/>
  <c r="E85" i="5" s="1"/>
  <c r="AZ79" i="5"/>
  <c r="BA79" i="5" s="1"/>
  <c r="AN79" i="5"/>
  <c r="AO79" i="5" s="1"/>
  <c r="AB79" i="5"/>
  <c r="AC79" i="5" s="1"/>
  <c r="P79" i="5"/>
  <c r="Q79" i="5" s="1"/>
  <c r="D79" i="5"/>
  <c r="E79" i="5" s="1"/>
  <c r="AZ78" i="5"/>
  <c r="BA78" i="5" s="1"/>
  <c r="AN78" i="5"/>
  <c r="AO78" i="5" s="1"/>
  <c r="AB78" i="5"/>
  <c r="AC78" i="5" s="1"/>
  <c r="P78" i="5"/>
  <c r="Q78" i="5" s="1"/>
  <c r="D78" i="5"/>
  <c r="E78" i="5" s="1"/>
  <c r="AZ77" i="5"/>
  <c r="BA77" i="5" s="1"/>
  <c r="AN77" i="5"/>
  <c r="AO77" i="5" s="1"/>
  <c r="AB77" i="5"/>
  <c r="AC77" i="5" s="1"/>
  <c r="P77" i="5"/>
  <c r="Q77" i="5" s="1"/>
  <c r="D77" i="5"/>
  <c r="E77" i="5" s="1"/>
  <c r="AZ76" i="5"/>
  <c r="BA76" i="5" s="1"/>
  <c r="AN76" i="5"/>
  <c r="AO76" i="5" s="1"/>
  <c r="AB76" i="5"/>
  <c r="AC76" i="5" s="1"/>
  <c r="P76" i="5"/>
  <c r="Q76" i="5" s="1"/>
  <c r="D76" i="5"/>
  <c r="E76" i="5" s="1"/>
  <c r="AZ75" i="5"/>
  <c r="BA75" i="5" s="1"/>
  <c r="AN75" i="5"/>
  <c r="AO75" i="5" s="1"/>
  <c r="AB75" i="5"/>
  <c r="AC75" i="5" s="1"/>
  <c r="P75" i="5"/>
  <c r="Q75" i="5" s="1"/>
  <c r="D75" i="5"/>
  <c r="E75" i="5" s="1"/>
  <c r="AZ74" i="5"/>
  <c r="BA74" i="5" s="1"/>
  <c r="AN74" i="5"/>
  <c r="AO74" i="5" s="1"/>
  <c r="AB74" i="5"/>
  <c r="AC74" i="5" s="1"/>
  <c r="P74" i="5"/>
  <c r="Q74" i="5" s="1"/>
  <c r="D74" i="5"/>
  <c r="E74" i="5" s="1"/>
  <c r="AZ73" i="5"/>
  <c r="BA73" i="5" s="1"/>
  <c r="AN73" i="5"/>
  <c r="AO73" i="5" s="1"/>
  <c r="AB73" i="5"/>
  <c r="AC73" i="5" s="1"/>
  <c r="P73" i="5"/>
  <c r="Q73" i="5" s="1"/>
  <c r="D73" i="5"/>
  <c r="E73" i="5" s="1"/>
  <c r="AZ72" i="5"/>
  <c r="BA72" i="5" s="1"/>
  <c r="AN72" i="5"/>
  <c r="AO72" i="5" s="1"/>
  <c r="AB72" i="5"/>
  <c r="AC72" i="5" s="1"/>
  <c r="P72" i="5"/>
  <c r="Q72" i="5" s="1"/>
  <c r="D72" i="5"/>
  <c r="E72" i="5" s="1"/>
  <c r="AZ71" i="5"/>
  <c r="BA71" i="5" s="1"/>
  <c r="AN71" i="5"/>
  <c r="AO71" i="5" s="1"/>
  <c r="AB71" i="5"/>
  <c r="AC71" i="5" s="1"/>
  <c r="P71" i="5"/>
  <c r="Q71" i="5" s="1"/>
  <c r="D71" i="5"/>
  <c r="E71" i="5" s="1"/>
  <c r="AZ70" i="5"/>
  <c r="BA70" i="5" s="1"/>
  <c r="AN70" i="5"/>
  <c r="AO70" i="5" s="1"/>
  <c r="AB70" i="5"/>
  <c r="AC70" i="5" s="1"/>
  <c r="P70" i="5"/>
  <c r="Q70" i="5" s="1"/>
  <c r="D70" i="5"/>
  <c r="E70" i="5" s="1"/>
  <c r="AZ69" i="5"/>
  <c r="BA69" i="5" s="1"/>
  <c r="AN69" i="5"/>
  <c r="AO69" i="5" s="1"/>
  <c r="AB69" i="5"/>
  <c r="AC69" i="5" s="1"/>
  <c r="P69" i="5"/>
  <c r="Q69" i="5" s="1"/>
  <c r="D69" i="5"/>
  <c r="E69" i="5" s="1"/>
  <c r="AZ68" i="5"/>
  <c r="BA68" i="5" s="1"/>
  <c r="AN68" i="5"/>
  <c r="AO68" i="5" s="1"/>
  <c r="AB68" i="5"/>
  <c r="AC68" i="5" s="1"/>
  <c r="P68" i="5"/>
  <c r="Q68" i="5" s="1"/>
  <c r="D68" i="5"/>
  <c r="E68" i="5" s="1"/>
  <c r="AZ67" i="5"/>
  <c r="BA67" i="5" s="1"/>
  <c r="AN67" i="5"/>
  <c r="AO67" i="5" s="1"/>
  <c r="AB67" i="5"/>
  <c r="AC67" i="5" s="1"/>
  <c r="P67" i="5"/>
  <c r="Q67" i="5" s="1"/>
  <c r="D67" i="5"/>
  <c r="E67" i="5" s="1"/>
  <c r="AZ66" i="5"/>
  <c r="BA66" i="5" s="1"/>
  <c r="AN66" i="5"/>
  <c r="AO66" i="5" s="1"/>
  <c r="AB66" i="5"/>
  <c r="AC66" i="5" s="1"/>
  <c r="P66" i="5"/>
  <c r="Q66" i="5" s="1"/>
  <c r="D66" i="5"/>
  <c r="E66" i="5" s="1"/>
  <c r="AZ65" i="5"/>
  <c r="BA65" i="5" s="1"/>
  <c r="AN65" i="5"/>
  <c r="AO65" i="5" s="1"/>
  <c r="AB65" i="5"/>
  <c r="AC65" i="5" s="1"/>
  <c r="P65" i="5"/>
  <c r="Q65" i="5" s="1"/>
  <c r="D65" i="5"/>
  <c r="E65" i="5" s="1"/>
  <c r="AZ64" i="5"/>
  <c r="BA64" i="5" s="1"/>
  <c r="AN64" i="5"/>
  <c r="AO64" i="5" s="1"/>
  <c r="AB64" i="5"/>
  <c r="AC64" i="5" s="1"/>
  <c r="P64" i="5"/>
  <c r="Q64" i="5" s="1"/>
  <c r="D64" i="5"/>
  <c r="E64" i="5" s="1"/>
  <c r="AZ63" i="5"/>
  <c r="BA63" i="5" s="1"/>
  <c r="AN63" i="5"/>
  <c r="AO63" i="5" s="1"/>
  <c r="AB63" i="5"/>
  <c r="AC63" i="5" s="1"/>
  <c r="P63" i="5"/>
  <c r="Q63" i="5" s="1"/>
  <c r="D63" i="5"/>
  <c r="E63" i="5" s="1"/>
  <c r="AZ62" i="5"/>
  <c r="BA62" i="5" s="1"/>
  <c r="AN62" i="5"/>
  <c r="AO62" i="5" s="1"/>
  <c r="AB62" i="5"/>
  <c r="AC62" i="5" s="1"/>
  <c r="P62" i="5"/>
  <c r="Q62" i="5" s="1"/>
  <c r="D62" i="5"/>
  <c r="E62" i="5" s="1"/>
  <c r="AZ61" i="5"/>
  <c r="BA61" i="5" s="1"/>
  <c r="AN61" i="5"/>
  <c r="AO61" i="5" s="1"/>
  <c r="AB61" i="5"/>
  <c r="AC61" i="5" s="1"/>
  <c r="P61" i="5"/>
  <c r="Q61" i="5" s="1"/>
  <c r="D61" i="5"/>
  <c r="E61" i="5" s="1"/>
  <c r="AZ60" i="5"/>
  <c r="BA60" i="5" s="1"/>
  <c r="AN60" i="5"/>
  <c r="AO60" i="5" s="1"/>
  <c r="AB60" i="5"/>
  <c r="AC60" i="5" s="1"/>
  <c r="P60" i="5"/>
  <c r="Q60" i="5" s="1"/>
  <c r="D60" i="5"/>
  <c r="E60" i="5" s="1"/>
  <c r="AZ59" i="5"/>
  <c r="BA59" i="5" s="1"/>
  <c r="AN59" i="5"/>
  <c r="AO59" i="5" s="1"/>
  <c r="AB59" i="5"/>
  <c r="AC59" i="5" s="1"/>
  <c r="P59" i="5"/>
  <c r="Q59" i="5" s="1"/>
  <c r="D59" i="5"/>
  <c r="E59" i="5" s="1"/>
  <c r="AZ58" i="5"/>
  <c r="BA58" i="5" s="1"/>
  <c r="AN58" i="5"/>
  <c r="AO58" i="5" s="1"/>
  <c r="AB58" i="5"/>
  <c r="AC58" i="5" s="1"/>
  <c r="P58" i="5"/>
  <c r="Q58" i="5" s="1"/>
  <c r="D58" i="5"/>
  <c r="E58" i="5" s="1"/>
  <c r="AZ57" i="5"/>
  <c r="BA57" i="5" s="1"/>
  <c r="AN57" i="5"/>
  <c r="AO57" i="5" s="1"/>
  <c r="AB57" i="5"/>
  <c r="AC57" i="5" s="1"/>
  <c r="P57" i="5"/>
  <c r="Q57" i="5" s="1"/>
  <c r="D57" i="5"/>
  <c r="E57" i="5" s="1"/>
  <c r="AZ56" i="5"/>
  <c r="BA56" i="5" s="1"/>
  <c r="AN56" i="5"/>
  <c r="AO56" i="5" s="1"/>
  <c r="AB56" i="5"/>
  <c r="AC56" i="5" s="1"/>
  <c r="P56" i="5"/>
  <c r="Q56" i="5" s="1"/>
  <c r="D56" i="5"/>
  <c r="E56" i="5" s="1"/>
  <c r="AZ55" i="5"/>
  <c r="BA55" i="5" s="1"/>
  <c r="AN55" i="5"/>
  <c r="AO55" i="5" s="1"/>
  <c r="AB55" i="5"/>
  <c r="AC55" i="5" s="1"/>
  <c r="P55" i="5"/>
  <c r="Q55" i="5" s="1"/>
  <c r="D55" i="5"/>
  <c r="E55" i="5" s="1"/>
  <c r="AZ54" i="5"/>
  <c r="BA54" i="5" s="1"/>
  <c r="AN54" i="5"/>
  <c r="AO54" i="5" s="1"/>
  <c r="AB54" i="5"/>
  <c r="AC54" i="5" s="1"/>
  <c r="P54" i="5"/>
  <c r="Q54" i="5" s="1"/>
  <c r="D54" i="5"/>
  <c r="E54" i="5" s="1"/>
  <c r="AZ53" i="5"/>
  <c r="BA53" i="5" s="1"/>
  <c r="AN53" i="5"/>
  <c r="AO53" i="5" s="1"/>
  <c r="AB53" i="5"/>
  <c r="AC53" i="5" s="1"/>
  <c r="P53" i="5"/>
  <c r="Q53" i="5" s="1"/>
  <c r="D53" i="5"/>
  <c r="E53" i="5" s="1"/>
  <c r="AZ52" i="5"/>
  <c r="BA52" i="5" s="1"/>
  <c r="AN52" i="5"/>
  <c r="AO52" i="5" s="1"/>
  <c r="AB52" i="5"/>
  <c r="AC52" i="5" s="1"/>
  <c r="P52" i="5"/>
  <c r="Q52" i="5" s="1"/>
  <c r="D52" i="5"/>
  <c r="E52" i="5" s="1"/>
  <c r="AZ51" i="5"/>
  <c r="BA51" i="5" s="1"/>
  <c r="AN51" i="5"/>
  <c r="AO51" i="5" s="1"/>
  <c r="AB51" i="5"/>
  <c r="AC51" i="5" s="1"/>
  <c r="P51" i="5"/>
  <c r="Q51" i="5" s="1"/>
  <c r="D51" i="5"/>
  <c r="E51" i="5" s="1"/>
  <c r="AZ50" i="5"/>
  <c r="BA50" i="5" s="1"/>
  <c r="AN50" i="5"/>
  <c r="AO50" i="5" s="1"/>
  <c r="AB50" i="5"/>
  <c r="AC50" i="5" s="1"/>
  <c r="P50" i="5"/>
  <c r="Q50" i="5" s="1"/>
  <c r="D50" i="5"/>
  <c r="E50" i="5" s="1"/>
  <c r="AZ49" i="5"/>
  <c r="BA49" i="5" s="1"/>
  <c r="AN49" i="5"/>
  <c r="AO49" i="5" s="1"/>
  <c r="AB49" i="5"/>
  <c r="AC49" i="5" s="1"/>
  <c r="P49" i="5"/>
  <c r="Q49" i="5" s="1"/>
  <c r="D49" i="5"/>
  <c r="E49" i="5" s="1"/>
  <c r="AZ48" i="5"/>
  <c r="BA48" i="5" s="1"/>
  <c r="AN48" i="5"/>
  <c r="AO48" i="5" s="1"/>
  <c r="AB48" i="5"/>
  <c r="AC48" i="5" s="1"/>
  <c r="P48" i="5"/>
  <c r="Q48" i="5" s="1"/>
  <c r="D48" i="5"/>
  <c r="E48" i="5" s="1"/>
  <c r="AZ47" i="5"/>
  <c r="BA47" i="5" s="1"/>
  <c r="AN47" i="5"/>
  <c r="AO47" i="5" s="1"/>
  <c r="AB47" i="5"/>
  <c r="AC47" i="5" s="1"/>
  <c r="P47" i="5"/>
  <c r="Q47" i="5" s="1"/>
  <c r="D47" i="5"/>
  <c r="E47" i="5" s="1"/>
  <c r="AZ46" i="5"/>
  <c r="BA46" i="5" s="1"/>
  <c r="AN46" i="5"/>
  <c r="AO46" i="5" s="1"/>
  <c r="AB46" i="5"/>
  <c r="AC46" i="5" s="1"/>
  <c r="P46" i="5"/>
  <c r="Q46" i="5" s="1"/>
  <c r="D46" i="5"/>
  <c r="E46" i="5" s="1"/>
  <c r="AZ45" i="5"/>
  <c r="BA45" i="5" s="1"/>
  <c r="AN45" i="5"/>
  <c r="AO45" i="5" s="1"/>
  <c r="AB45" i="5"/>
  <c r="AC45" i="5" s="1"/>
  <c r="P45" i="5"/>
  <c r="Q45" i="5" s="1"/>
  <c r="D45" i="5"/>
  <c r="E45" i="5" s="1"/>
  <c r="AZ44" i="5"/>
  <c r="BA44" i="5" s="1"/>
  <c r="AN44" i="5"/>
  <c r="AO44" i="5" s="1"/>
  <c r="AB44" i="5"/>
  <c r="AC44" i="5" s="1"/>
  <c r="P44" i="5"/>
  <c r="Q44" i="5" s="1"/>
  <c r="D44" i="5"/>
  <c r="E44" i="5" s="1"/>
  <c r="AZ43" i="5"/>
  <c r="BA43" i="5" s="1"/>
  <c r="AN43" i="5"/>
  <c r="AO43" i="5" s="1"/>
  <c r="AB43" i="5"/>
  <c r="AC43" i="5" s="1"/>
  <c r="P43" i="5"/>
  <c r="Q43" i="5" s="1"/>
  <c r="D43" i="5"/>
  <c r="E43" i="5" s="1"/>
  <c r="AZ42" i="5"/>
  <c r="BA42" i="5" s="1"/>
  <c r="AN42" i="5"/>
  <c r="AO42" i="5" s="1"/>
  <c r="AB42" i="5"/>
  <c r="AC42" i="5" s="1"/>
  <c r="P42" i="5"/>
  <c r="Q42" i="5" s="1"/>
  <c r="D42" i="5"/>
  <c r="E42" i="5" s="1"/>
  <c r="AZ41" i="5"/>
  <c r="BA41" i="5" s="1"/>
  <c r="AN41" i="5"/>
  <c r="AO41" i="5" s="1"/>
  <c r="AB41" i="5"/>
  <c r="AC41" i="5" s="1"/>
  <c r="P41" i="5"/>
  <c r="Q41" i="5" s="1"/>
  <c r="D41" i="5"/>
  <c r="E41" i="5" s="1"/>
  <c r="AZ40" i="5"/>
  <c r="BA40" i="5" s="1"/>
  <c r="AN40" i="5"/>
  <c r="AO40" i="5" s="1"/>
  <c r="AB40" i="5"/>
  <c r="AC40" i="5" s="1"/>
  <c r="P40" i="5"/>
  <c r="Q40" i="5" s="1"/>
  <c r="D40" i="5"/>
  <c r="E40" i="5" s="1"/>
  <c r="AZ39" i="5"/>
  <c r="BA39" i="5" s="1"/>
  <c r="AN39" i="5"/>
  <c r="AO39" i="5" s="1"/>
  <c r="AB39" i="5"/>
  <c r="AC39" i="5" s="1"/>
  <c r="P39" i="5"/>
  <c r="Q39" i="5" s="1"/>
  <c r="D39" i="5"/>
  <c r="E39" i="5" s="1"/>
  <c r="AZ38" i="5"/>
  <c r="BA38" i="5" s="1"/>
  <c r="AN38" i="5"/>
  <c r="AO38" i="5" s="1"/>
  <c r="AB38" i="5"/>
  <c r="AC38" i="5" s="1"/>
  <c r="P38" i="5"/>
  <c r="Q38" i="5" s="1"/>
  <c r="D38" i="5"/>
  <c r="E38" i="5" s="1"/>
  <c r="AZ37" i="5"/>
  <c r="BA37" i="5" s="1"/>
  <c r="AN37" i="5"/>
  <c r="AO37" i="5" s="1"/>
  <c r="AB37" i="5"/>
  <c r="AC37" i="5" s="1"/>
  <c r="P37" i="5"/>
  <c r="Q37" i="5" s="1"/>
  <c r="D37" i="5"/>
  <c r="E37" i="5" s="1"/>
  <c r="AZ18" i="5"/>
  <c r="BA18" i="5" s="1"/>
  <c r="AN18" i="5"/>
  <c r="AO18" i="5" s="1"/>
  <c r="AB18" i="5"/>
  <c r="AC18" i="5" s="1"/>
  <c r="P18" i="5"/>
  <c r="Q18" i="5" s="1"/>
  <c r="D18" i="5"/>
  <c r="E18" i="5" s="1"/>
  <c r="AZ17" i="5"/>
  <c r="BA17" i="5" s="1"/>
  <c r="AN17" i="5"/>
  <c r="AO17" i="5" s="1"/>
  <c r="AB17" i="5"/>
  <c r="AC17" i="5" s="1"/>
  <c r="P17" i="5"/>
  <c r="Q17" i="5" s="1"/>
  <c r="D17" i="5"/>
  <c r="E17" i="5" s="1"/>
  <c r="AZ16" i="5"/>
  <c r="BA16" i="5" s="1"/>
  <c r="AN16" i="5"/>
  <c r="AO16" i="5" s="1"/>
  <c r="AB16" i="5"/>
  <c r="AC16" i="5" s="1"/>
  <c r="P16" i="5"/>
  <c r="Q16" i="5" s="1"/>
  <c r="D16" i="5"/>
  <c r="E16" i="5" s="1"/>
  <c r="AZ15" i="5"/>
  <c r="BA15" i="5" s="1"/>
  <c r="AN15" i="5"/>
  <c r="AO15" i="5" s="1"/>
  <c r="AB15" i="5"/>
  <c r="AC15" i="5" s="1"/>
  <c r="P15" i="5"/>
  <c r="Q15" i="5" s="1"/>
  <c r="D15" i="5"/>
  <c r="E15" i="5" s="1"/>
  <c r="AZ14" i="5"/>
  <c r="BA14" i="5" s="1"/>
  <c r="AN14" i="5"/>
  <c r="AO14" i="5" s="1"/>
  <c r="AB14" i="5"/>
  <c r="AC14" i="5" s="1"/>
  <c r="P14" i="5"/>
  <c r="Q14" i="5" s="1"/>
  <c r="D14" i="5"/>
  <c r="E14" i="5" s="1"/>
  <c r="AZ13" i="5"/>
  <c r="BA13" i="5" s="1"/>
  <c r="AN13" i="5"/>
  <c r="AO13" i="5" s="1"/>
  <c r="AB13" i="5"/>
  <c r="AC13" i="5" s="1"/>
  <c r="P13" i="5"/>
  <c r="Q13" i="5" s="1"/>
  <c r="D13" i="5"/>
  <c r="E13" i="5" s="1"/>
  <c r="AZ12" i="5"/>
  <c r="BA12" i="5" s="1"/>
  <c r="AN12" i="5"/>
  <c r="AO12" i="5" s="1"/>
  <c r="AB12" i="5"/>
  <c r="AC12" i="5" s="1"/>
  <c r="P12" i="5"/>
  <c r="Q12" i="5" s="1"/>
  <c r="D12" i="5"/>
  <c r="E12" i="5" s="1"/>
  <c r="AZ11" i="5"/>
  <c r="BA11" i="5" s="1"/>
  <c r="AN11" i="5"/>
  <c r="AO11" i="5" s="1"/>
  <c r="AB11" i="5"/>
  <c r="AC11" i="5" s="1"/>
  <c r="P11" i="5"/>
  <c r="Q11" i="5" s="1"/>
  <c r="D11" i="5"/>
  <c r="E11" i="5" s="1"/>
  <c r="AZ10" i="5"/>
  <c r="BA10" i="5" s="1"/>
  <c r="AN10" i="5"/>
  <c r="AO10" i="5" s="1"/>
  <c r="AB10" i="5"/>
  <c r="AC10" i="5" s="1"/>
  <c r="P10" i="5"/>
  <c r="Q10" i="5" s="1"/>
  <c r="D10" i="5"/>
  <c r="E10" i="5" s="1"/>
  <c r="AZ9" i="5"/>
  <c r="BA9" i="5" s="1"/>
  <c r="AN9" i="5"/>
  <c r="AO9" i="5" s="1"/>
  <c r="AB9" i="5"/>
  <c r="AC9" i="5" s="1"/>
  <c r="P9" i="5"/>
  <c r="Q9" i="5" s="1"/>
  <c r="D9" i="5"/>
  <c r="E9" i="5" s="1"/>
  <c r="AZ8" i="5"/>
  <c r="BA8" i="5" s="1"/>
  <c r="AN8" i="5"/>
  <c r="AO8" i="5" s="1"/>
  <c r="AB8" i="5"/>
  <c r="AC8" i="5" s="1"/>
  <c r="P8" i="5"/>
  <c r="Q8" i="5" s="1"/>
  <c r="D8" i="5"/>
  <c r="E8" i="5" s="1"/>
  <c r="AZ7" i="5"/>
  <c r="AN7" i="5"/>
  <c r="AB7" i="5"/>
  <c r="AC7" i="5" s="1"/>
  <c r="P7" i="5"/>
  <c r="D7" i="5"/>
  <c r="L10" i="2"/>
  <c r="L9" i="2"/>
  <c r="L8" i="2"/>
  <c r="L18" i="2"/>
  <c r="L17" i="2"/>
  <c r="L16" i="2"/>
  <c r="D163" i="1"/>
  <c r="E163" i="1" s="1"/>
  <c r="P163" i="1"/>
  <c r="Q163" i="1" s="1"/>
  <c r="AB163" i="1"/>
  <c r="AC163" i="1" s="1"/>
  <c r="AN163" i="1"/>
  <c r="AO163" i="1" s="1"/>
  <c r="AZ163" i="1"/>
  <c r="BA163" i="1" s="1"/>
  <c r="AB85" i="1"/>
  <c r="AC85" i="1" s="1"/>
  <c r="AB86" i="1"/>
  <c r="AC86" i="1" s="1"/>
  <c r="AB87" i="1"/>
  <c r="AC87" i="1" s="1"/>
  <c r="AB88" i="1"/>
  <c r="AC88" i="1" s="1"/>
  <c r="AB89" i="1"/>
  <c r="AC89" i="1" s="1"/>
  <c r="AB90" i="1"/>
  <c r="AC90" i="1" s="1"/>
  <c r="AB91" i="1"/>
  <c r="AC91" i="1" s="1"/>
  <c r="AB92" i="1"/>
  <c r="AC92" i="1" s="1"/>
  <c r="AB93" i="1"/>
  <c r="AC93" i="1" s="1"/>
  <c r="AB94" i="1"/>
  <c r="AC94" i="1" s="1"/>
  <c r="AB95" i="1"/>
  <c r="AC95" i="1" s="1"/>
  <c r="AB96" i="1"/>
  <c r="AC96" i="1" s="1"/>
  <c r="AB97" i="1"/>
  <c r="AC97" i="1" s="1"/>
  <c r="AB98" i="1"/>
  <c r="AC98" i="1" s="1"/>
  <c r="AB99" i="1"/>
  <c r="AC99" i="1" s="1"/>
  <c r="AB100" i="1"/>
  <c r="AC100" i="1" s="1"/>
  <c r="AB101" i="1"/>
  <c r="AC101" i="1" s="1"/>
  <c r="AB102" i="1"/>
  <c r="AC102" i="1" s="1"/>
  <c r="AB103" i="1"/>
  <c r="AC103" i="1" s="1"/>
  <c r="AB104" i="1"/>
  <c r="AC104" i="1" s="1"/>
  <c r="AB105" i="1"/>
  <c r="AC105" i="1" s="1"/>
  <c r="AB106" i="1"/>
  <c r="AC106" i="1" s="1"/>
  <c r="AB107" i="1"/>
  <c r="AC107" i="1" s="1"/>
  <c r="AB108" i="1"/>
  <c r="AC108" i="1" s="1"/>
  <c r="AB109" i="1"/>
  <c r="AC109" i="1" s="1"/>
  <c r="AB110" i="1"/>
  <c r="AC110" i="1" s="1"/>
  <c r="AB111" i="1"/>
  <c r="AC111" i="1" s="1"/>
  <c r="AB112" i="1"/>
  <c r="AC112" i="1" s="1"/>
  <c r="AB113" i="1"/>
  <c r="AC113" i="1" s="1"/>
  <c r="AB114" i="1"/>
  <c r="AC114" i="1" s="1"/>
  <c r="AB115" i="1"/>
  <c r="AC115" i="1" s="1"/>
  <c r="AB116" i="1"/>
  <c r="AC116" i="1" s="1"/>
  <c r="AB117" i="1"/>
  <c r="AC117" i="1" s="1"/>
  <c r="AB118" i="1"/>
  <c r="AC118" i="1" s="1"/>
  <c r="AB119" i="1"/>
  <c r="AC119" i="1" s="1"/>
  <c r="AB133" i="1"/>
  <c r="AC133" i="1" s="1"/>
  <c r="AB134" i="1"/>
  <c r="AC134" i="1" s="1"/>
  <c r="AB135" i="1"/>
  <c r="AC135" i="1" s="1"/>
  <c r="AB136" i="1"/>
  <c r="AC136" i="1" s="1"/>
  <c r="AB137" i="1"/>
  <c r="AC137" i="1" s="1"/>
  <c r="AB138" i="1"/>
  <c r="AC138" i="1" s="1"/>
  <c r="AB139" i="1"/>
  <c r="AC139" i="1" s="1"/>
  <c r="AB140" i="1"/>
  <c r="AC140" i="1" s="1"/>
  <c r="AB141" i="1"/>
  <c r="AC141" i="1" s="1"/>
  <c r="AB142" i="1"/>
  <c r="AC142" i="1" s="1"/>
  <c r="AB143" i="1"/>
  <c r="AC143" i="1" s="1"/>
  <c r="AB144" i="1"/>
  <c r="AC144" i="1" s="1"/>
  <c r="AB145" i="1"/>
  <c r="AC145" i="1" s="1"/>
  <c r="AB146" i="1"/>
  <c r="AC146" i="1" s="1"/>
  <c r="AB147" i="1"/>
  <c r="AC147" i="1" s="1"/>
  <c r="AB148" i="1"/>
  <c r="AC148" i="1" s="1"/>
  <c r="AB149" i="1"/>
  <c r="AC149" i="1" s="1"/>
  <c r="AB150" i="1"/>
  <c r="AC150" i="1" s="1"/>
  <c r="AB151" i="1"/>
  <c r="AC151" i="1" s="1"/>
  <c r="AB152" i="1"/>
  <c r="AC152" i="1" s="1"/>
  <c r="AB153" i="1"/>
  <c r="AC153" i="1" s="1"/>
  <c r="AB154" i="1"/>
  <c r="AC154" i="1" s="1"/>
  <c r="AB155" i="1"/>
  <c r="AC155" i="1" s="1"/>
  <c r="AB156" i="1"/>
  <c r="AC156" i="1" s="1"/>
  <c r="AB157" i="1"/>
  <c r="AC157" i="1" s="1"/>
  <c r="P85" i="1"/>
  <c r="Q85" i="1" s="1"/>
  <c r="AN85" i="1"/>
  <c r="AO85" i="1" s="1"/>
  <c r="AZ85" i="1"/>
  <c r="BA85" i="1" s="1"/>
  <c r="D85" i="1"/>
  <c r="E85" i="1" s="1"/>
  <c r="D86" i="1"/>
  <c r="E86" i="1" s="1"/>
  <c r="D87" i="1"/>
  <c r="E87" i="1" s="1"/>
  <c r="D88" i="1"/>
  <c r="E88" i="1" s="1"/>
  <c r="D89" i="1"/>
  <c r="E89" i="1" s="1"/>
  <c r="D90" i="1"/>
  <c r="E90" i="1" s="1"/>
  <c r="D91" i="1"/>
  <c r="E91" i="1" s="1"/>
  <c r="D92" i="1"/>
  <c r="E92" i="1" s="1"/>
  <c r="D93" i="1"/>
  <c r="E93" i="1" s="1"/>
  <c r="D94" i="1"/>
  <c r="E94" i="1" s="1"/>
  <c r="D95" i="1"/>
  <c r="E95" i="1" s="1"/>
  <c r="D96" i="1"/>
  <c r="E96" i="1" s="1"/>
  <c r="D97" i="1"/>
  <c r="E97" i="1" s="1"/>
  <c r="D98" i="1"/>
  <c r="E98" i="1" s="1"/>
  <c r="D99" i="1"/>
  <c r="E99" i="1" s="1"/>
  <c r="D100" i="1"/>
  <c r="E100" i="1" s="1"/>
  <c r="D101" i="1"/>
  <c r="E101" i="1" s="1"/>
  <c r="D102" i="1"/>
  <c r="E102" i="1" s="1"/>
  <c r="D103" i="1"/>
  <c r="E103" i="1" s="1"/>
  <c r="D104" i="1"/>
  <c r="E104" i="1" s="1"/>
  <c r="D105" i="1"/>
  <c r="E105" i="1" s="1"/>
  <c r="D106" i="1"/>
  <c r="E106" i="1" s="1"/>
  <c r="D107" i="1"/>
  <c r="E107" i="1" s="1"/>
  <c r="D108" i="1"/>
  <c r="E108" i="1" s="1"/>
  <c r="D109" i="1"/>
  <c r="E109" i="1" s="1"/>
  <c r="D110" i="1"/>
  <c r="E110" i="1" s="1"/>
  <c r="D111" i="1"/>
  <c r="E111" i="1" s="1"/>
  <c r="D112" i="1"/>
  <c r="E112" i="1" s="1"/>
  <c r="D113" i="1"/>
  <c r="E113" i="1" s="1"/>
  <c r="D114" i="1"/>
  <c r="E114" i="1" s="1"/>
  <c r="D115" i="1"/>
  <c r="E115" i="1" s="1"/>
  <c r="D116" i="1"/>
  <c r="E116" i="1" s="1"/>
  <c r="D117" i="1"/>
  <c r="E117" i="1" s="1"/>
  <c r="D118" i="1"/>
  <c r="E118" i="1" s="1"/>
  <c r="D119" i="1"/>
  <c r="E119" i="1" s="1"/>
  <c r="D133" i="1"/>
  <c r="E133" i="1" s="1"/>
  <c r="D134" i="1"/>
  <c r="E134" i="1" s="1"/>
  <c r="D135" i="1"/>
  <c r="E135" i="1" s="1"/>
  <c r="D136" i="1"/>
  <c r="E136" i="1" s="1"/>
  <c r="D137" i="1"/>
  <c r="E137" i="1" s="1"/>
  <c r="D138" i="1"/>
  <c r="E138" i="1" s="1"/>
  <c r="D139" i="1"/>
  <c r="E139" i="1" s="1"/>
  <c r="D140" i="1"/>
  <c r="E140" i="1" s="1"/>
  <c r="D141" i="1"/>
  <c r="E141" i="1" s="1"/>
  <c r="D142" i="1"/>
  <c r="E142" i="1" s="1"/>
  <c r="D143" i="1"/>
  <c r="E143" i="1" s="1"/>
  <c r="D144" i="1"/>
  <c r="E144" i="1" s="1"/>
  <c r="D145" i="1"/>
  <c r="E145" i="1" s="1"/>
  <c r="D146" i="1"/>
  <c r="E146" i="1" s="1"/>
  <c r="D147" i="1"/>
  <c r="E147" i="1" s="1"/>
  <c r="D148" i="1"/>
  <c r="E148" i="1" s="1"/>
  <c r="D149" i="1"/>
  <c r="E149" i="1" s="1"/>
  <c r="D150" i="1"/>
  <c r="E150" i="1" s="1"/>
  <c r="D151" i="1"/>
  <c r="E151" i="1" s="1"/>
  <c r="D152" i="1"/>
  <c r="E152" i="1" s="1"/>
  <c r="D153" i="1"/>
  <c r="E153" i="1" s="1"/>
  <c r="D154" i="1"/>
  <c r="E154" i="1" s="1"/>
  <c r="D155" i="1"/>
  <c r="E155" i="1" s="1"/>
  <c r="D156" i="1"/>
  <c r="E156" i="1" s="1"/>
  <c r="D157" i="1"/>
  <c r="E157" i="1" s="1"/>
  <c r="P20" i="1"/>
  <c r="AZ7" i="1"/>
  <c r="BA7" i="1" s="1"/>
  <c r="AZ236" i="5" l="1"/>
  <c r="K18" i="2" s="1"/>
  <c r="U18" i="2" s="1"/>
  <c r="AN236" i="5"/>
  <c r="I18" i="2" s="1"/>
  <c r="S18" i="2" s="1"/>
  <c r="AB158" i="1"/>
  <c r="G9" i="2" s="1"/>
  <c r="Q9" i="2" s="1"/>
  <c r="D158" i="1"/>
  <c r="C9" i="2" s="1"/>
  <c r="M9" i="2" s="1"/>
  <c r="AB236" i="5"/>
  <c r="G18" i="2" s="1"/>
  <c r="Q18" i="2" s="1"/>
  <c r="E236" i="5"/>
  <c r="E158" i="5"/>
  <c r="AC164" i="5"/>
  <c r="AC236" i="5" s="1"/>
  <c r="AN80" i="5"/>
  <c r="I16" i="2" s="1"/>
  <c r="S16" i="2" s="1"/>
  <c r="AO163" i="5"/>
  <c r="AO236" i="5" s="1"/>
  <c r="AZ80" i="5"/>
  <c r="K16" i="2" s="1"/>
  <c r="U16" i="2" s="1"/>
  <c r="AC80" i="5"/>
  <c r="P80" i="5"/>
  <c r="E16" i="2" s="1"/>
  <c r="O16" i="2" s="1"/>
  <c r="D80" i="5"/>
  <c r="C16" i="2" s="1"/>
  <c r="M16" i="2" s="1"/>
  <c r="BA7" i="5"/>
  <c r="BA80" i="5" s="1"/>
  <c r="AO85" i="5"/>
  <c r="AO158" i="5" s="1"/>
  <c r="AN158" i="5"/>
  <c r="I17" i="2" s="1"/>
  <c r="S17" i="2" s="1"/>
  <c r="AC86" i="5"/>
  <c r="AC158" i="5" s="1"/>
  <c r="AB158" i="5"/>
  <c r="G17" i="2" s="1"/>
  <c r="Q17" i="2" s="1"/>
  <c r="AB80" i="5"/>
  <c r="G16" i="2" s="1"/>
  <c r="Q16" i="2" s="1"/>
  <c r="P236" i="5"/>
  <c r="E18" i="2" s="1"/>
  <c r="O18" i="2" s="1"/>
  <c r="Q163" i="5"/>
  <c r="Q236" i="5" s="1"/>
  <c r="Q7" i="5"/>
  <c r="Q80" i="5" s="1"/>
  <c r="AO7" i="5"/>
  <c r="AO80" i="5" s="1"/>
  <c r="BA85" i="5"/>
  <c r="BA158" i="5" s="1"/>
  <c r="AZ158" i="5"/>
  <c r="K17" i="2" s="1"/>
  <c r="U17" i="2" s="1"/>
  <c r="D236" i="5"/>
  <c r="Q85" i="5"/>
  <c r="Q158" i="5" s="1"/>
  <c r="P158" i="5"/>
  <c r="E17" i="2" s="1"/>
  <c r="O17" i="2" s="1"/>
  <c r="BA163" i="5"/>
  <c r="BA236" i="5" s="1"/>
  <c r="D158" i="5"/>
  <c r="C17" i="2" s="1"/>
  <c r="M17" i="2" s="1"/>
  <c r="E7" i="5"/>
  <c r="E80" i="5" s="1"/>
  <c r="AN78" i="1"/>
  <c r="AO78" i="1" s="1"/>
  <c r="AN79" i="1"/>
  <c r="AO79" i="1" s="1"/>
  <c r="P8" i="1"/>
  <c r="Q8" i="1" s="1"/>
  <c r="P9" i="1"/>
  <c r="Q9" i="1" s="1"/>
  <c r="P10" i="1"/>
  <c r="Q10" i="1" s="1"/>
  <c r="P11" i="1"/>
  <c r="Q11" i="1" s="1"/>
  <c r="P12" i="1"/>
  <c r="Q12" i="1" s="1"/>
  <c r="P13" i="1"/>
  <c r="Q13" i="1" s="1"/>
  <c r="P14" i="1"/>
  <c r="Q14" i="1" s="1"/>
  <c r="P15" i="1"/>
  <c r="Q15" i="1" s="1"/>
  <c r="P16" i="1"/>
  <c r="Q16" i="1" s="1"/>
  <c r="P17" i="1"/>
  <c r="Q17" i="1" s="1"/>
  <c r="P18" i="1"/>
  <c r="Q18" i="1" s="1"/>
  <c r="P19" i="1"/>
  <c r="Q19" i="1" s="1"/>
  <c r="Q20" i="1"/>
  <c r="P21" i="1"/>
  <c r="Q21" i="1" s="1"/>
  <c r="P22" i="1"/>
  <c r="Q22" i="1" s="1"/>
  <c r="P23" i="1"/>
  <c r="Q23" i="1" s="1"/>
  <c r="P24" i="1"/>
  <c r="Q24" i="1" s="1"/>
  <c r="P25" i="1"/>
  <c r="Q25" i="1" s="1"/>
  <c r="P26" i="1"/>
  <c r="Q26" i="1" s="1"/>
  <c r="P27" i="1"/>
  <c r="Q27" i="1" s="1"/>
  <c r="P28" i="1"/>
  <c r="Q28" i="1" s="1"/>
  <c r="P29" i="1"/>
  <c r="Q29" i="1" s="1"/>
  <c r="P30" i="1"/>
  <c r="Q30" i="1" s="1"/>
  <c r="P31" i="1"/>
  <c r="Q31" i="1" s="1"/>
  <c r="P32" i="1"/>
  <c r="Q32" i="1" s="1"/>
  <c r="P33" i="1"/>
  <c r="Q33" i="1" s="1"/>
  <c r="P34" i="1"/>
  <c r="Q34" i="1" s="1"/>
  <c r="P35" i="1"/>
  <c r="Q35" i="1" s="1"/>
  <c r="P36" i="1"/>
  <c r="Q36" i="1" s="1"/>
  <c r="P37" i="1"/>
  <c r="Q37" i="1" s="1"/>
  <c r="P38" i="1"/>
  <c r="Q38" i="1" s="1"/>
  <c r="P39" i="1"/>
  <c r="Q39" i="1" s="1"/>
  <c r="P53" i="1"/>
  <c r="Q53" i="1" s="1"/>
  <c r="P54" i="1"/>
  <c r="Q54" i="1" s="1"/>
  <c r="P55" i="1"/>
  <c r="Q55" i="1" s="1"/>
  <c r="P56" i="1"/>
  <c r="Q56" i="1" s="1"/>
  <c r="P57" i="1"/>
  <c r="Q57" i="1" s="1"/>
  <c r="P58" i="1"/>
  <c r="Q58" i="1" s="1"/>
  <c r="P59" i="1"/>
  <c r="Q59" i="1" s="1"/>
  <c r="P60" i="1"/>
  <c r="Q60" i="1" s="1"/>
  <c r="P61" i="1"/>
  <c r="Q61" i="1" s="1"/>
  <c r="P62" i="1"/>
  <c r="P63" i="1"/>
  <c r="Q63" i="1" s="1"/>
  <c r="P64" i="1"/>
  <c r="Q64" i="1" s="1"/>
  <c r="P65" i="1"/>
  <c r="Q65" i="1" s="1"/>
  <c r="P66" i="1"/>
  <c r="Q66" i="1" s="1"/>
  <c r="P67" i="1"/>
  <c r="Q67" i="1" s="1"/>
  <c r="P68" i="1"/>
  <c r="Q68" i="1" s="1"/>
  <c r="P69" i="1"/>
  <c r="Q69" i="1" s="1"/>
  <c r="P70" i="1"/>
  <c r="Q70" i="1" s="1"/>
  <c r="P71" i="1"/>
  <c r="Q71" i="1" s="1"/>
  <c r="P72" i="1"/>
  <c r="Q72" i="1" s="1"/>
  <c r="P73" i="1"/>
  <c r="Q73" i="1" s="1"/>
  <c r="P74" i="1"/>
  <c r="Q74" i="1" s="1"/>
  <c r="P75" i="1"/>
  <c r="Q75" i="1" s="1"/>
  <c r="P76" i="1"/>
  <c r="Q76" i="1" s="1"/>
  <c r="P77" i="1"/>
  <c r="Q77" i="1" s="1"/>
  <c r="P78" i="1"/>
  <c r="Q78" i="1" s="1"/>
  <c r="P79" i="1"/>
  <c r="Q79" i="1" s="1"/>
  <c r="P7" i="1"/>
  <c r="Q7" i="1" s="1"/>
  <c r="AZ79" i="1"/>
  <c r="BA79" i="1" s="1"/>
  <c r="AB79" i="1"/>
  <c r="AC79" i="1" s="1"/>
  <c r="D79" i="1"/>
  <c r="E79" i="1" s="1"/>
  <c r="AZ78" i="1"/>
  <c r="BA78" i="1" s="1"/>
  <c r="AB78" i="1"/>
  <c r="AC78" i="1" s="1"/>
  <c r="D78" i="1"/>
  <c r="E78" i="1" s="1"/>
  <c r="AZ77" i="1"/>
  <c r="BA77" i="1" s="1"/>
  <c r="AN77" i="1"/>
  <c r="AO77" i="1" s="1"/>
  <c r="AB77" i="1"/>
  <c r="AC77" i="1" s="1"/>
  <c r="D77" i="1"/>
  <c r="E77" i="1" s="1"/>
  <c r="AZ76" i="1"/>
  <c r="BA76" i="1" s="1"/>
  <c r="AN76" i="1"/>
  <c r="AO76" i="1" s="1"/>
  <c r="AB76" i="1"/>
  <c r="AC76" i="1" s="1"/>
  <c r="D76" i="1"/>
  <c r="E76" i="1" s="1"/>
  <c r="AZ75" i="1"/>
  <c r="BA75" i="1" s="1"/>
  <c r="AN75" i="1"/>
  <c r="AO75" i="1" s="1"/>
  <c r="AB75" i="1"/>
  <c r="AC75" i="1" s="1"/>
  <c r="D75" i="1"/>
  <c r="E75" i="1" s="1"/>
  <c r="AZ74" i="1"/>
  <c r="BA74" i="1" s="1"/>
  <c r="AN74" i="1"/>
  <c r="AO74" i="1" s="1"/>
  <c r="AB74" i="1"/>
  <c r="AC74" i="1" s="1"/>
  <c r="D74" i="1"/>
  <c r="E74" i="1" s="1"/>
  <c r="AZ73" i="1"/>
  <c r="BA73" i="1" s="1"/>
  <c r="AN73" i="1"/>
  <c r="AO73" i="1" s="1"/>
  <c r="AB73" i="1"/>
  <c r="AC73" i="1" s="1"/>
  <c r="D73" i="1"/>
  <c r="E73" i="1" s="1"/>
  <c r="AZ72" i="1"/>
  <c r="BA72" i="1" s="1"/>
  <c r="AN72" i="1"/>
  <c r="AO72" i="1" s="1"/>
  <c r="AB72" i="1"/>
  <c r="AC72" i="1" s="1"/>
  <c r="D72" i="1"/>
  <c r="E72" i="1" s="1"/>
  <c r="AZ71" i="1"/>
  <c r="BA71" i="1" s="1"/>
  <c r="AN71" i="1"/>
  <c r="AO71" i="1" s="1"/>
  <c r="AB71" i="1"/>
  <c r="AC71" i="1" s="1"/>
  <c r="D71" i="1"/>
  <c r="E71" i="1" s="1"/>
  <c r="AZ70" i="1"/>
  <c r="BA70" i="1" s="1"/>
  <c r="AN70" i="1"/>
  <c r="AO70" i="1" s="1"/>
  <c r="AB70" i="1"/>
  <c r="AC70" i="1" s="1"/>
  <c r="D70" i="1"/>
  <c r="E70" i="1" s="1"/>
  <c r="AZ69" i="1"/>
  <c r="BA69" i="1" s="1"/>
  <c r="AN69" i="1"/>
  <c r="AO69" i="1" s="1"/>
  <c r="AB69" i="1"/>
  <c r="AC69" i="1" s="1"/>
  <c r="D69" i="1"/>
  <c r="E69" i="1" s="1"/>
  <c r="AZ68" i="1"/>
  <c r="BA68" i="1" s="1"/>
  <c r="AN68" i="1"/>
  <c r="AO68" i="1" s="1"/>
  <c r="AB68" i="1"/>
  <c r="AC68" i="1" s="1"/>
  <c r="D68" i="1"/>
  <c r="E68" i="1" s="1"/>
  <c r="AZ67" i="1"/>
  <c r="BA67" i="1" s="1"/>
  <c r="AN67" i="1"/>
  <c r="AO67" i="1" s="1"/>
  <c r="AB67" i="1"/>
  <c r="AC67" i="1" s="1"/>
  <c r="D67" i="1"/>
  <c r="E67" i="1" s="1"/>
  <c r="AZ66" i="1"/>
  <c r="BA66" i="1" s="1"/>
  <c r="AN66" i="1"/>
  <c r="AO66" i="1" s="1"/>
  <c r="AB66" i="1"/>
  <c r="AC66" i="1" s="1"/>
  <c r="D66" i="1"/>
  <c r="E66" i="1" s="1"/>
  <c r="AZ65" i="1"/>
  <c r="BA65" i="1" s="1"/>
  <c r="AN65" i="1"/>
  <c r="AO65" i="1" s="1"/>
  <c r="AB65" i="1"/>
  <c r="AC65" i="1" s="1"/>
  <c r="D65" i="1"/>
  <c r="E65" i="1" s="1"/>
  <c r="AZ64" i="1"/>
  <c r="BA64" i="1" s="1"/>
  <c r="AN64" i="1"/>
  <c r="AO64" i="1" s="1"/>
  <c r="AB64" i="1"/>
  <c r="AC64" i="1" s="1"/>
  <c r="D64" i="1"/>
  <c r="E64" i="1" s="1"/>
  <c r="AZ63" i="1"/>
  <c r="BA63" i="1" s="1"/>
  <c r="AN63" i="1"/>
  <c r="AO63" i="1" s="1"/>
  <c r="AB63" i="1"/>
  <c r="AC63" i="1" s="1"/>
  <c r="D63" i="1"/>
  <c r="E63" i="1" s="1"/>
  <c r="AZ62" i="1"/>
  <c r="BA62" i="1" s="1"/>
  <c r="AN62" i="1"/>
  <c r="AO62" i="1" s="1"/>
  <c r="AB62" i="1"/>
  <c r="AC62" i="1" s="1"/>
  <c r="Q62" i="1"/>
  <c r="D62" i="1"/>
  <c r="E62" i="1" s="1"/>
  <c r="AZ61" i="1"/>
  <c r="BA61" i="1" s="1"/>
  <c r="AN61" i="1"/>
  <c r="AO61" i="1" s="1"/>
  <c r="AB61" i="1"/>
  <c r="AC61" i="1" s="1"/>
  <c r="D61" i="1"/>
  <c r="E61" i="1" s="1"/>
  <c r="AZ60" i="1"/>
  <c r="BA60" i="1" s="1"/>
  <c r="AN60" i="1"/>
  <c r="AO60" i="1" s="1"/>
  <c r="AB60" i="1"/>
  <c r="AC60" i="1" s="1"/>
  <c r="D60" i="1"/>
  <c r="E60" i="1" s="1"/>
  <c r="AZ59" i="1"/>
  <c r="BA59" i="1" s="1"/>
  <c r="AN59" i="1"/>
  <c r="AO59" i="1" s="1"/>
  <c r="AB59" i="1"/>
  <c r="AC59" i="1" s="1"/>
  <c r="D59" i="1"/>
  <c r="E59" i="1" s="1"/>
  <c r="AZ58" i="1"/>
  <c r="BA58" i="1" s="1"/>
  <c r="AN58" i="1"/>
  <c r="AO58" i="1" s="1"/>
  <c r="AB58" i="1"/>
  <c r="AC58" i="1" s="1"/>
  <c r="D58" i="1"/>
  <c r="E58" i="1" s="1"/>
  <c r="AZ57" i="1"/>
  <c r="BA57" i="1" s="1"/>
  <c r="AN57" i="1"/>
  <c r="AO57" i="1" s="1"/>
  <c r="AB57" i="1"/>
  <c r="AC57" i="1" s="1"/>
  <c r="D57" i="1"/>
  <c r="E57" i="1" s="1"/>
  <c r="AZ56" i="1"/>
  <c r="BA56" i="1" s="1"/>
  <c r="AN56" i="1"/>
  <c r="AO56" i="1" s="1"/>
  <c r="AB56" i="1"/>
  <c r="AC56" i="1" s="1"/>
  <c r="D56" i="1"/>
  <c r="E56" i="1" s="1"/>
  <c r="AZ55" i="1"/>
  <c r="BA55" i="1" s="1"/>
  <c r="AN55" i="1"/>
  <c r="AO55" i="1" s="1"/>
  <c r="AB55" i="1"/>
  <c r="AC55" i="1" s="1"/>
  <c r="D55" i="1"/>
  <c r="E55" i="1" s="1"/>
  <c r="AZ54" i="1"/>
  <c r="BA54" i="1" s="1"/>
  <c r="AN54" i="1"/>
  <c r="AO54" i="1" s="1"/>
  <c r="AB54" i="1"/>
  <c r="AC54" i="1" s="1"/>
  <c r="D54" i="1"/>
  <c r="E54" i="1" s="1"/>
  <c r="AZ53" i="1"/>
  <c r="BA53" i="1" s="1"/>
  <c r="AN53" i="1"/>
  <c r="AO53" i="1" s="1"/>
  <c r="AB53" i="1"/>
  <c r="AC53" i="1" s="1"/>
  <c r="D53" i="1"/>
  <c r="E53" i="1" s="1"/>
  <c r="AZ39" i="1"/>
  <c r="BA39" i="1" s="1"/>
  <c r="AN39" i="1"/>
  <c r="AO39" i="1" s="1"/>
  <c r="AB39" i="1"/>
  <c r="AC39" i="1" s="1"/>
  <c r="D39" i="1"/>
  <c r="E39" i="1" s="1"/>
  <c r="AZ38" i="1"/>
  <c r="BA38" i="1" s="1"/>
  <c r="AN38" i="1"/>
  <c r="AO38" i="1" s="1"/>
  <c r="AB38" i="1"/>
  <c r="AC38" i="1" s="1"/>
  <c r="D38" i="1"/>
  <c r="E38" i="1" s="1"/>
  <c r="AZ37" i="1"/>
  <c r="BA37" i="1" s="1"/>
  <c r="AN37" i="1"/>
  <c r="AO37" i="1" s="1"/>
  <c r="AB37" i="1"/>
  <c r="AC37" i="1" s="1"/>
  <c r="D37" i="1"/>
  <c r="E37" i="1" s="1"/>
  <c r="AZ36" i="1"/>
  <c r="BA36" i="1" s="1"/>
  <c r="AN36" i="1"/>
  <c r="AO36" i="1" s="1"/>
  <c r="AB36" i="1"/>
  <c r="AC36" i="1" s="1"/>
  <c r="D36" i="1"/>
  <c r="E36" i="1" s="1"/>
  <c r="AZ35" i="1"/>
  <c r="BA35" i="1" s="1"/>
  <c r="AN35" i="1"/>
  <c r="AO35" i="1" s="1"/>
  <c r="AB35" i="1"/>
  <c r="AC35" i="1" s="1"/>
  <c r="D35" i="1"/>
  <c r="E35" i="1" s="1"/>
  <c r="AZ34" i="1"/>
  <c r="BA34" i="1" s="1"/>
  <c r="AN34" i="1"/>
  <c r="AO34" i="1" s="1"/>
  <c r="AB34" i="1"/>
  <c r="AC34" i="1" s="1"/>
  <c r="D34" i="1"/>
  <c r="E34" i="1" s="1"/>
  <c r="AZ33" i="1"/>
  <c r="BA33" i="1" s="1"/>
  <c r="AN33" i="1"/>
  <c r="AO33" i="1" s="1"/>
  <c r="AB33" i="1"/>
  <c r="AC33" i="1" s="1"/>
  <c r="D33" i="1"/>
  <c r="E33" i="1" s="1"/>
  <c r="AZ32" i="1"/>
  <c r="BA32" i="1" s="1"/>
  <c r="AN32" i="1"/>
  <c r="AO32" i="1" s="1"/>
  <c r="AB32" i="1"/>
  <c r="AC32" i="1" s="1"/>
  <c r="D32" i="1"/>
  <c r="E32" i="1" s="1"/>
  <c r="AZ31" i="1"/>
  <c r="BA31" i="1" s="1"/>
  <c r="AN31" i="1"/>
  <c r="AO31" i="1" s="1"/>
  <c r="AB31" i="1"/>
  <c r="AC31" i="1" s="1"/>
  <c r="D31" i="1"/>
  <c r="E31" i="1" s="1"/>
  <c r="AZ30" i="1"/>
  <c r="BA30" i="1" s="1"/>
  <c r="AN30" i="1"/>
  <c r="AO30" i="1" s="1"/>
  <c r="AB30" i="1"/>
  <c r="AC30" i="1" s="1"/>
  <c r="D30" i="1"/>
  <c r="E30" i="1" s="1"/>
  <c r="AZ29" i="1"/>
  <c r="BA29" i="1" s="1"/>
  <c r="AN29" i="1"/>
  <c r="AO29" i="1" s="1"/>
  <c r="AB29" i="1"/>
  <c r="AC29" i="1" s="1"/>
  <c r="D29" i="1"/>
  <c r="E29" i="1" s="1"/>
  <c r="AZ28" i="1"/>
  <c r="BA28" i="1" s="1"/>
  <c r="AN28" i="1"/>
  <c r="AO28" i="1" s="1"/>
  <c r="AB28" i="1"/>
  <c r="AC28" i="1" s="1"/>
  <c r="D28" i="1"/>
  <c r="E28" i="1" s="1"/>
  <c r="AZ27" i="1"/>
  <c r="BA27" i="1" s="1"/>
  <c r="AN27" i="1"/>
  <c r="AO27" i="1" s="1"/>
  <c r="AB27" i="1"/>
  <c r="AC27" i="1" s="1"/>
  <c r="D27" i="1"/>
  <c r="E27" i="1" s="1"/>
  <c r="AZ26" i="1"/>
  <c r="BA26" i="1" s="1"/>
  <c r="AN26" i="1"/>
  <c r="AO26" i="1" s="1"/>
  <c r="AB26" i="1"/>
  <c r="AC26" i="1" s="1"/>
  <c r="D26" i="1"/>
  <c r="E26" i="1" s="1"/>
  <c r="AZ25" i="1"/>
  <c r="BA25" i="1" s="1"/>
  <c r="AN25" i="1"/>
  <c r="AO25" i="1" s="1"/>
  <c r="AB25" i="1"/>
  <c r="AC25" i="1" s="1"/>
  <c r="D25" i="1"/>
  <c r="E25" i="1" s="1"/>
  <c r="AZ24" i="1"/>
  <c r="BA24" i="1" s="1"/>
  <c r="AN24" i="1"/>
  <c r="AO24" i="1" s="1"/>
  <c r="AB24" i="1"/>
  <c r="AC24" i="1" s="1"/>
  <c r="D24" i="1"/>
  <c r="E24" i="1" s="1"/>
  <c r="AZ23" i="1"/>
  <c r="BA23" i="1" s="1"/>
  <c r="AN23" i="1"/>
  <c r="AO23" i="1" s="1"/>
  <c r="AB23" i="1"/>
  <c r="AC23" i="1" s="1"/>
  <c r="D23" i="1"/>
  <c r="E23" i="1" s="1"/>
  <c r="AZ22" i="1"/>
  <c r="BA22" i="1" s="1"/>
  <c r="AN22" i="1"/>
  <c r="AO22" i="1" s="1"/>
  <c r="AB22" i="1"/>
  <c r="AC22" i="1" s="1"/>
  <c r="D22" i="1"/>
  <c r="E22" i="1" s="1"/>
  <c r="AZ21" i="1"/>
  <c r="BA21" i="1" s="1"/>
  <c r="AN21" i="1"/>
  <c r="AO21" i="1" s="1"/>
  <c r="AB21" i="1"/>
  <c r="AC21" i="1" s="1"/>
  <c r="D21" i="1"/>
  <c r="E21" i="1" s="1"/>
  <c r="AZ20" i="1"/>
  <c r="BA20" i="1" s="1"/>
  <c r="AN20" i="1"/>
  <c r="AO20" i="1" s="1"/>
  <c r="AB20" i="1"/>
  <c r="AC20" i="1" s="1"/>
  <c r="D20" i="1"/>
  <c r="E20" i="1" s="1"/>
  <c r="AZ19" i="1"/>
  <c r="BA19" i="1" s="1"/>
  <c r="AN19" i="1"/>
  <c r="AO19" i="1" s="1"/>
  <c r="AB19" i="1"/>
  <c r="AC19" i="1" s="1"/>
  <c r="D19" i="1"/>
  <c r="E19" i="1" s="1"/>
  <c r="AZ18" i="1"/>
  <c r="BA18" i="1" s="1"/>
  <c r="AN18" i="1"/>
  <c r="AO18" i="1" s="1"/>
  <c r="AB18" i="1"/>
  <c r="AC18" i="1" s="1"/>
  <c r="D18" i="1"/>
  <c r="E18" i="1" s="1"/>
  <c r="AZ17" i="1"/>
  <c r="BA17" i="1" s="1"/>
  <c r="AN17" i="1"/>
  <c r="AO17" i="1" s="1"/>
  <c r="AB17" i="1"/>
  <c r="AC17" i="1" s="1"/>
  <c r="D17" i="1"/>
  <c r="E17" i="1" s="1"/>
  <c r="AZ16" i="1"/>
  <c r="BA16" i="1" s="1"/>
  <c r="AN16" i="1"/>
  <c r="AO16" i="1" s="1"/>
  <c r="AB16" i="1"/>
  <c r="AC16" i="1" s="1"/>
  <c r="D16" i="1"/>
  <c r="E16" i="1" s="1"/>
  <c r="AZ15" i="1"/>
  <c r="BA15" i="1" s="1"/>
  <c r="AN15" i="1"/>
  <c r="AO15" i="1" s="1"/>
  <c r="AB15" i="1"/>
  <c r="AC15" i="1" s="1"/>
  <c r="D15" i="1"/>
  <c r="E15" i="1" s="1"/>
  <c r="AZ14" i="1"/>
  <c r="BA14" i="1" s="1"/>
  <c r="AN14" i="1"/>
  <c r="AO14" i="1" s="1"/>
  <c r="AB14" i="1"/>
  <c r="AC14" i="1" s="1"/>
  <c r="D14" i="1"/>
  <c r="E14" i="1" s="1"/>
  <c r="AZ13" i="1"/>
  <c r="BA13" i="1" s="1"/>
  <c r="AN13" i="1"/>
  <c r="AO13" i="1" s="1"/>
  <c r="AB13" i="1"/>
  <c r="AC13" i="1" s="1"/>
  <c r="D13" i="1"/>
  <c r="E13" i="1" s="1"/>
  <c r="AZ12" i="1"/>
  <c r="BA12" i="1" s="1"/>
  <c r="AN12" i="1"/>
  <c r="AO12" i="1" s="1"/>
  <c r="AB12" i="1"/>
  <c r="AC12" i="1" s="1"/>
  <c r="D12" i="1"/>
  <c r="E12" i="1" s="1"/>
  <c r="AZ11" i="1"/>
  <c r="BA11" i="1" s="1"/>
  <c r="AN11" i="1"/>
  <c r="AO11" i="1" s="1"/>
  <c r="AB11" i="1"/>
  <c r="AC11" i="1" s="1"/>
  <c r="D11" i="1"/>
  <c r="E11" i="1" s="1"/>
  <c r="AZ10" i="1"/>
  <c r="BA10" i="1" s="1"/>
  <c r="AN10" i="1"/>
  <c r="AO10" i="1" s="1"/>
  <c r="AB10" i="1"/>
  <c r="AC10" i="1" s="1"/>
  <c r="D10" i="1"/>
  <c r="E10" i="1" s="1"/>
  <c r="AZ9" i="1"/>
  <c r="BA9" i="1" s="1"/>
  <c r="AN9" i="1"/>
  <c r="AO9" i="1" s="1"/>
  <c r="AB9" i="1"/>
  <c r="AC9" i="1" s="1"/>
  <c r="D9" i="1"/>
  <c r="E9" i="1" s="1"/>
  <c r="AZ8" i="1"/>
  <c r="BA8" i="1" s="1"/>
  <c r="AN8" i="1"/>
  <c r="AO8" i="1" s="1"/>
  <c r="AB8" i="1"/>
  <c r="D8" i="1"/>
  <c r="E8" i="1" s="1"/>
  <c r="AN7" i="1"/>
  <c r="AB7" i="1"/>
  <c r="AC7" i="1" s="1"/>
  <c r="D7" i="1"/>
  <c r="AZ155" i="1"/>
  <c r="BA155" i="1" s="1"/>
  <c r="AZ156" i="1"/>
  <c r="BA156" i="1" s="1"/>
  <c r="AZ157" i="1"/>
  <c r="BA157" i="1" s="1"/>
  <c r="AN157" i="1"/>
  <c r="AO157" i="1" s="1"/>
  <c r="P157" i="1"/>
  <c r="Q157" i="1" s="1"/>
  <c r="AN156" i="1"/>
  <c r="AO156" i="1" s="1"/>
  <c r="P156" i="1"/>
  <c r="Q156" i="1" s="1"/>
  <c r="AN155" i="1"/>
  <c r="AO155" i="1" s="1"/>
  <c r="P155" i="1"/>
  <c r="Q155" i="1" s="1"/>
  <c r="AZ154" i="1"/>
  <c r="BA154" i="1" s="1"/>
  <c r="AN154" i="1"/>
  <c r="AO154" i="1" s="1"/>
  <c r="P154" i="1"/>
  <c r="Q154" i="1" s="1"/>
  <c r="AZ153" i="1"/>
  <c r="BA153" i="1" s="1"/>
  <c r="AN153" i="1"/>
  <c r="AO153" i="1" s="1"/>
  <c r="P153" i="1"/>
  <c r="Q153" i="1" s="1"/>
  <c r="AZ152" i="1"/>
  <c r="BA152" i="1" s="1"/>
  <c r="AN152" i="1"/>
  <c r="AO152" i="1" s="1"/>
  <c r="P152" i="1"/>
  <c r="Q152" i="1" s="1"/>
  <c r="AZ151" i="1"/>
  <c r="BA151" i="1" s="1"/>
  <c r="AN151" i="1"/>
  <c r="AO151" i="1" s="1"/>
  <c r="P151" i="1"/>
  <c r="Q151" i="1" s="1"/>
  <c r="AZ150" i="1"/>
  <c r="BA150" i="1" s="1"/>
  <c r="AN150" i="1"/>
  <c r="AO150" i="1" s="1"/>
  <c r="P150" i="1"/>
  <c r="Q150" i="1" s="1"/>
  <c r="AZ149" i="1"/>
  <c r="BA149" i="1" s="1"/>
  <c r="AN149" i="1"/>
  <c r="AO149" i="1" s="1"/>
  <c r="P149" i="1"/>
  <c r="Q149" i="1" s="1"/>
  <c r="AZ148" i="1"/>
  <c r="BA148" i="1" s="1"/>
  <c r="AN148" i="1"/>
  <c r="AO148" i="1" s="1"/>
  <c r="P148" i="1"/>
  <c r="Q148" i="1" s="1"/>
  <c r="AZ147" i="1"/>
  <c r="BA147" i="1" s="1"/>
  <c r="AN147" i="1"/>
  <c r="AO147" i="1" s="1"/>
  <c r="P147" i="1"/>
  <c r="Q147" i="1" s="1"/>
  <c r="AZ146" i="1"/>
  <c r="BA146" i="1" s="1"/>
  <c r="AN146" i="1"/>
  <c r="AO146" i="1" s="1"/>
  <c r="P146" i="1"/>
  <c r="Q146" i="1" s="1"/>
  <c r="AZ145" i="1"/>
  <c r="BA145" i="1" s="1"/>
  <c r="AN145" i="1"/>
  <c r="AO145" i="1" s="1"/>
  <c r="P145" i="1"/>
  <c r="Q145" i="1" s="1"/>
  <c r="AZ144" i="1"/>
  <c r="BA144" i="1" s="1"/>
  <c r="AN144" i="1"/>
  <c r="AO144" i="1" s="1"/>
  <c r="P144" i="1"/>
  <c r="Q144" i="1" s="1"/>
  <c r="AZ143" i="1"/>
  <c r="BA143" i="1" s="1"/>
  <c r="AN143" i="1"/>
  <c r="AO143" i="1" s="1"/>
  <c r="P143" i="1"/>
  <c r="Q143" i="1" s="1"/>
  <c r="AZ142" i="1"/>
  <c r="BA142" i="1" s="1"/>
  <c r="AN142" i="1"/>
  <c r="AO142" i="1" s="1"/>
  <c r="P142" i="1"/>
  <c r="Q142" i="1" s="1"/>
  <c r="AZ141" i="1"/>
  <c r="BA141" i="1" s="1"/>
  <c r="AN141" i="1"/>
  <c r="AO141" i="1" s="1"/>
  <c r="P141" i="1"/>
  <c r="Q141" i="1" s="1"/>
  <c r="AZ140" i="1"/>
  <c r="BA140" i="1" s="1"/>
  <c r="AN140" i="1"/>
  <c r="AO140" i="1" s="1"/>
  <c r="P140" i="1"/>
  <c r="Q140" i="1" s="1"/>
  <c r="AZ139" i="1"/>
  <c r="BA139" i="1" s="1"/>
  <c r="AN139" i="1"/>
  <c r="AO139" i="1" s="1"/>
  <c r="P139" i="1"/>
  <c r="Q139" i="1" s="1"/>
  <c r="AZ138" i="1"/>
  <c r="BA138" i="1" s="1"/>
  <c r="AN138" i="1"/>
  <c r="AO138" i="1" s="1"/>
  <c r="P138" i="1"/>
  <c r="Q138" i="1" s="1"/>
  <c r="AZ137" i="1"/>
  <c r="BA137" i="1" s="1"/>
  <c r="AN137" i="1"/>
  <c r="AO137" i="1" s="1"/>
  <c r="P137" i="1"/>
  <c r="Q137" i="1" s="1"/>
  <c r="AZ136" i="1"/>
  <c r="BA136" i="1" s="1"/>
  <c r="AN136" i="1"/>
  <c r="AO136" i="1" s="1"/>
  <c r="P136" i="1"/>
  <c r="Q136" i="1" s="1"/>
  <c r="AZ135" i="1"/>
  <c r="BA135" i="1" s="1"/>
  <c r="AN135" i="1"/>
  <c r="AO135" i="1" s="1"/>
  <c r="P135" i="1"/>
  <c r="Q135" i="1" s="1"/>
  <c r="AZ134" i="1"/>
  <c r="BA134" i="1" s="1"/>
  <c r="AN134" i="1"/>
  <c r="AO134" i="1" s="1"/>
  <c r="P134" i="1"/>
  <c r="Q134" i="1" s="1"/>
  <c r="AZ133" i="1"/>
  <c r="BA133" i="1" s="1"/>
  <c r="AN133" i="1"/>
  <c r="AO133" i="1" s="1"/>
  <c r="P133" i="1"/>
  <c r="Q133" i="1" s="1"/>
  <c r="AZ119" i="1"/>
  <c r="BA119" i="1" s="1"/>
  <c r="AN119" i="1"/>
  <c r="AO119" i="1" s="1"/>
  <c r="P119" i="1"/>
  <c r="Q119" i="1" s="1"/>
  <c r="AZ118" i="1"/>
  <c r="BA118" i="1" s="1"/>
  <c r="AN118" i="1"/>
  <c r="AO118" i="1" s="1"/>
  <c r="P118" i="1"/>
  <c r="Q118" i="1" s="1"/>
  <c r="AZ117" i="1"/>
  <c r="BA117" i="1" s="1"/>
  <c r="AN117" i="1"/>
  <c r="AO117" i="1" s="1"/>
  <c r="P117" i="1"/>
  <c r="Q117" i="1" s="1"/>
  <c r="AZ116" i="1"/>
  <c r="BA116" i="1" s="1"/>
  <c r="AN116" i="1"/>
  <c r="AO116" i="1" s="1"/>
  <c r="P116" i="1"/>
  <c r="Q116" i="1" s="1"/>
  <c r="AZ115" i="1"/>
  <c r="BA115" i="1" s="1"/>
  <c r="AN115" i="1"/>
  <c r="AO115" i="1" s="1"/>
  <c r="P115" i="1"/>
  <c r="Q115" i="1" s="1"/>
  <c r="AZ114" i="1"/>
  <c r="BA114" i="1" s="1"/>
  <c r="AN114" i="1"/>
  <c r="AO114" i="1" s="1"/>
  <c r="P114" i="1"/>
  <c r="Q114" i="1" s="1"/>
  <c r="AZ113" i="1"/>
  <c r="BA113" i="1" s="1"/>
  <c r="AN113" i="1"/>
  <c r="AO113" i="1" s="1"/>
  <c r="P113" i="1"/>
  <c r="Q113" i="1" s="1"/>
  <c r="AZ112" i="1"/>
  <c r="BA112" i="1" s="1"/>
  <c r="AN112" i="1"/>
  <c r="AO112" i="1" s="1"/>
  <c r="P112" i="1"/>
  <c r="Q112" i="1" s="1"/>
  <c r="AZ111" i="1"/>
  <c r="BA111" i="1" s="1"/>
  <c r="AN111" i="1"/>
  <c r="AO111" i="1" s="1"/>
  <c r="P111" i="1"/>
  <c r="Q111" i="1" s="1"/>
  <c r="AZ110" i="1"/>
  <c r="BA110" i="1" s="1"/>
  <c r="AN110" i="1"/>
  <c r="AO110" i="1" s="1"/>
  <c r="P110" i="1"/>
  <c r="Q110" i="1" s="1"/>
  <c r="AZ109" i="1"/>
  <c r="BA109" i="1" s="1"/>
  <c r="AN109" i="1"/>
  <c r="AO109" i="1" s="1"/>
  <c r="P109" i="1"/>
  <c r="Q109" i="1" s="1"/>
  <c r="AZ108" i="1"/>
  <c r="BA108" i="1" s="1"/>
  <c r="AN108" i="1"/>
  <c r="AO108" i="1" s="1"/>
  <c r="P108" i="1"/>
  <c r="Q108" i="1" s="1"/>
  <c r="AZ107" i="1"/>
  <c r="BA107" i="1" s="1"/>
  <c r="AN107" i="1"/>
  <c r="AO107" i="1" s="1"/>
  <c r="P107" i="1"/>
  <c r="Q107" i="1" s="1"/>
  <c r="AZ106" i="1"/>
  <c r="BA106" i="1" s="1"/>
  <c r="AN106" i="1"/>
  <c r="AO106" i="1" s="1"/>
  <c r="P106" i="1"/>
  <c r="Q106" i="1" s="1"/>
  <c r="AZ105" i="1"/>
  <c r="BA105" i="1" s="1"/>
  <c r="AN105" i="1"/>
  <c r="AO105" i="1" s="1"/>
  <c r="P105" i="1"/>
  <c r="Q105" i="1" s="1"/>
  <c r="AZ104" i="1"/>
  <c r="BA104" i="1" s="1"/>
  <c r="AN104" i="1"/>
  <c r="AO104" i="1" s="1"/>
  <c r="P104" i="1"/>
  <c r="Q104" i="1" s="1"/>
  <c r="AZ103" i="1"/>
  <c r="BA103" i="1" s="1"/>
  <c r="AN103" i="1"/>
  <c r="AO103" i="1" s="1"/>
  <c r="P103" i="1"/>
  <c r="Q103" i="1" s="1"/>
  <c r="AZ102" i="1"/>
  <c r="BA102" i="1" s="1"/>
  <c r="AN102" i="1"/>
  <c r="AO102" i="1" s="1"/>
  <c r="P102" i="1"/>
  <c r="Q102" i="1" s="1"/>
  <c r="AZ101" i="1"/>
  <c r="BA101" i="1" s="1"/>
  <c r="AN101" i="1"/>
  <c r="AO101" i="1" s="1"/>
  <c r="P101" i="1"/>
  <c r="Q101" i="1" s="1"/>
  <c r="AZ100" i="1"/>
  <c r="BA100" i="1" s="1"/>
  <c r="AN100" i="1"/>
  <c r="AO100" i="1" s="1"/>
  <c r="P100" i="1"/>
  <c r="Q100" i="1" s="1"/>
  <c r="AZ99" i="1"/>
  <c r="BA99" i="1" s="1"/>
  <c r="AN99" i="1"/>
  <c r="AO99" i="1" s="1"/>
  <c r="P99" i="1"/>
  <c r="Q99" i="1" s="1"/>
  <c r="AZ98" i="1"/>
  <c r="BA98" i="1" s="1"/>
  <c r="AN98" i="1"/>
  <c r="AO98" i="1" s="1"/>
  <c r="P98" i="1"/>
  <c r="Q98" i="1" s="1"/>
  <c r="AZ97" i="1"/>
  <c r="BA97" i="1" s="1"/>
  <c r="AN97" i="1"/>
  <c r="AO97" i="1" s="1"/>
  <c r="P97" i="1"/>
  <c r="Q97" i="1" s="1"/>
  <c r="AZ96" i="1"/>
  <c r="BA96" i="1" s="1"/>
  <c r="AN96" i="1"/>
  <c r="AO96" i="1" s="1"/>
  <c r="P96" i="1"/>
  <c r="Q96" i="1" s="1"/>
  <c r="AZ95" i="1"/>
  <c r="BA95" i="1" s="1"/>
  <c r="AN95" i="1"/>
  <c r="AO95" i="1" s="1"/>
  <c r="P95" i="1"/>
  <c r="Q95" i="1" s="1"/>
  <c r="AZ94" i="1"/>
  <c r="BA94" i="1" s="1"/>
  <c r="AN94" i="1"/>
  <c r="AO94" i="1" s="1"/>
  <c r="P94" i="1"/>
  <c r="Q94" i="1" s="1"/>
  <c r="AZ93" i="1"/>
  <c r="BA93" i="1" s="1"/>
  <c r="AN93" i="1"/>
  <c r="AO93" i="1" s="1"/>
  <c r="P93" i="1"/>
  <c r="Q93" i="1" s="1"/>
  <c r="AZ92" i="1"/>
  <c r="BA92" i="1" s="1"/>
  <c r="AN92" i="1"/>
  <c r="AO92" i="1" s="1"/>
  <c r="P92" i="1"/>
  <c r="Q92" i="1" s="1"/>
  <c r="AZ91" i="1"/>
  <c r="BA91" i="1" s="1"/>
  <c r="AN91" i="1"/>
  <c r="AO91" i="1" s="1"/>
  <c r="P91" i="1"/>
  <c r="Q91" i="1" s="1"/>
  <c r="AZ90" i="1"/>
  <c r="BA90" i="1" s="1"/>
  <c r="AN90" i="1"/>
  <c r="AO90" i="1" s="1"/>
  <c r="P90" i="1"/>
  <c r="Q90" i="1" s="1"/>
  <c r="AZ89" i="1"/>
  <c r="BA89" i="1" s="1"/>
  <c r="AN89" i="1"/>
  <c r="AO89" i="1" s="1"/>
  <c r="P89" i="1"/>
  <c r="Q89" i="1" s="1"/>
  <c r="AZ88" i="1"/>
  <c r="BA88" i="1" s="1"/>
  <c r="AN88" i="1"/>
  <c r="AO88" i="1" s="1"/>
  <c r="P88" i="1"/>
  <c r="Q88" i="1" s="1"/>
  <c r="AZ87" i="1"/>
  <c r="BA87" i="1" s="1"/>
  <c r="AN87" i="1"/>
  <c r="AO87" i="1" s="1"/>
  <c r="P87" i="1"/>
  <c r="Q87" i="1" s="1"/>
  <c r="AZ86" i="1"/>
  <c r="AN86" i="1"/>
  <c r="AO86" i="1" s="1"/>
  <c r="P86" i="1"/>
  <c r="Q86" i="1" s="1"/>
  <c r="AZ235" i="1"/>
  <c r="BA235" i="1" s="1"/>
  <c r="AN235" i="1"/>
  <c r="AO235" i="1" s="1"/>
  <c r="AB235" i="1"/>
  <c r="AC235" i="1" s="1"/>
  <c r="P235" i="1"/>
  <c r="Q235" i="1" s="1"/>
  <c r="D235" i="1"/>
  <c r="E235" i="1" s="1"/>
  <c r="AZ234" i="1"/>
  <c r="BA234" i="1" s="1"/>
  <c r="AN234" i="1"/>
  <c r="AO234" i="1" s="1"/>
  <c r="AB234" i="1"/>
  <c r="AC234" i="1" s="1"/>
  <c r="P234" i="1"/>
  <c r="Q234" i="1" s="1"/>
  <c r="D234" i="1"/>
  <c r="E234" i="1" s="1"/>
  <c r="AZ233" i="1"/>
  <c r="BA233" i="1" s="1"/>
  <c r="AN233" i="1"/>
  <c r="AO233" i="1" s="1"/>
  <c r="AB233" i="1"/>
  <c r="AC233" i="1" s="1"/>
  <c r="P233" i="1"/>
  <c r="Q233" i="1" s="1"/>
  <c r="D233" i="1"/>
  <c r="E233" i="1" s="1"/>
  <c r="AZ232" i="1"/>
  <c r="BA232" i="1" s="1"/>
  <c r="AN232" i="1"/>
  <c r="AO232" i="1" s="1"/>
  <c r="AB232" i="1"/>
  <c r="AC232" i="1" s="1"/>
  <c r="P232" i="1"/>
  <c r="Q232" i="1" s="1"/>
  <c r="D232" i="1"/>
  <c r="E232" i="1" s="1"/>
  <c r="AZ231" i="1"/>
  <c r="BA231" i="1" s="1"/>
  <c r="AN231" i="1"/>
  <c r="AO231" i="1" s="1"/>
  <c r="AB231" i="1"/>
  <c r="AC231" i="1" s="1"/>
  <c r="P231" i="1"/>
  <c r="Q231" i="1" s="1"/>
  <c r="D231" i="1"/>
  <c r="E231" i="1" s="1"/>
  <c r="AZ230" i="1"/>
  <c r="BA230" i="1" s="1"/>
  <c r="AN230" i="1"/>
  <c r="AO230" i="1" s="1"/>
  <c r="AB230" i="1"/>
  <c r="AC230" i="1" s="1"/>
  <c r="P230" i="1"/>
  <c r="Q230" i="1" s="1"/>
  <c r="D230" i="1"/>
  <c r="E230" i="1" s="1"/>
  <c r="AZ229" i="1"/>
  <c r="BA229" i="1" s="1"/>
  <c r="AN229" i="1"/>
  <c r="AO229" i="1" s="1"/>
  <c r="AB229" i="1"/>
  <c r="AC229" i="1" s="1"/>
  <c r="P229" i="1"/>
  <c r="Q229" i="1" s="1"/>
  <c r="D229" i="1"/>
  <c r="E229" i="1" s="1"/>
  <c r="AZ228" i="1"/>
  <c r="BA228" i="1" s="1"/>
  <c r="AN228" i="1"/>
  <c r="AO228" i="1" s="1"/>
  <c r="AB228" i="1"/>
  <c r="AC228" i="1" s="1"/>
  <c r="P228" i="1"/>
  <c r="Q228" i="1" s="1"/>
  <c r="D228" i="1"/>
  <c r="E228" i="1" s="1"/>
  <c r="AZ227" i="1"/>
  <c r="BA227" i="1" s="1"/>
  <c r="AN227" i="1"/>
  <c r="AO227" i="1" s="1"/>
  <c r="AB227" i="1"/>
  <c r="AC227" i="1" s="1"/>
  <c r="P227" i="1"/>
  <c r="Q227" i="1" s="1"/>
  <c r="D227" i="1"/>
  <c r="E227" i="1" s="1"/>
  <c r="AZ226" i="1"/>
  <c r="BA226" i="1" s="1"/>
  <c r="AN226" i="1"/>
  <c r="AO226" i="1" s="1"/>
  <c r="AB226" i="1"/>
  <c r="AC226" i="1" s="1"/>
  <c r="P226" i="1"/>
  <c r="Q226" i="1" s="1"/>
  <c r="D226" i="1"/>
  <c r="E226" i="1" s="1"/>
  <c r="AZ225" i="1"/>
  <c r="BA225" i="1" s="1"/>
  <c r="AN225" i="1"/>
  <c r="AO225" i="1" s="1"/>
  <c r="AB225" i="1"/>
  <c r="AC225" i="1" s="1"/>
  <c r="P225" i="1"/>
  <c r="Q225" i="1" s="1"/>
  <c r="D225" i="1"/>
  <c r="E225" i="1" s="1"/>
  <c r="AZ224" i="1"/>
  <c r="BA224" i="1" s="1"/>
  <c r="AN224" i="1"/>
  <c r="AO224" i="1" s="1"/>
  <c r="AB224" i="1"/>
  <c r="AC224" i="1" s="1"/>
  <c r="P224" i="1"/>
  <c r="Q224" i="1" s="1"/>
  <c r="D224" i="1"/>
  <c r="E224" i="1" s="1"/>
  <c r="AZ223" i="1"/>
  <c r="BA223" i="1" s="1"/>
  <c r="AN223" i="1"/>
  <c r="AO223" i="1" s="1"/>
  <c r="AB223" i="1"/>
  <c r="AC223" i="1" s="1"/>
  <c r="P223" i="1"/>
  <c r="Q223" i="1" s="1"/>
  <c r="D223" i="1"/>
  <c r="E223" i="1" s="1"/>
  <c r="AZ222" i="1"/>
  <c r="BA222" i="1" s="1"/>
  <c r="AN222" i="1"/>
  <c r="AO222" i="1" s="1"/>
  <c r="AB222" i="1"/>
  <c r="AC222" i="1" s="1"/>
  <c r="P222" i="1"/>
  <c r="Q222" i="1" s="1"/>
  <c r="D222" i="1"/>
  <c r="E222" i="1" s="1"/>
  <c r="AZ221" i="1"/>
  <c r="BA221" i="1" s="1"/>
  <c r="AN221" i="1"/>
  <c r="AO221" i="1" s="1"/>
  <c r="AB221" i="1"/>
  <c r="AC221" i="1" s="1"/>
  <c r="P221" i="1"/>
  <c r="Q221" i="1" s="1"/>
  <c r="D221" i="1"/>
  <c r="E221" i="1" s="1"/>
  <c r="AZ220" i="1"/>
  <c r="BA220" i="1" s="1"/>
  <c r="AN220" i="1"/>
  <c r="AO220" i="1" s="1"/>
  <c r="AB220" i="1"/>
  <c r="AC220" i="1" s="1"/>
  <c r="P220" i="1"/>
  <c r="Q220" i="1" s="1"/>
  <c r="D220" i="1"/>
  <c r="E220" i="1" s="1"/>
  <c r="AZ219" i="1"/>
  <c r="BA219" i="1" s="1"/>
  <c r="AN219" i="1"/>
  <c r="AO219" i="1" s="1"/>
  <c r="AB219" i="1"/>
  <c r="AC219" i="1" s="1"/>
  <c r="P219" i="1"/>
  <c r="Q219" i="1" s="1"/>
  <c r="D219" i="1"/>
  <c r="E219" i="1" s="1"/>
  <c r="AZ218" i="1"/>
  <c r="BA218" i="1" s="1"/>
  <c r="AN218" i="1"/>
  <c r="AO218" i="1" s="1"/>
  <c r="AB218" i="1"/>
  <c r="AC218" i="1" s="1"/>
  <c r="P218" i="1"/>
  <c r="Q218" i="1" s="1"/>
  <c r="D218" i="1"/>
  <c r="E218" i="1" s="1"/>
  <c r="AZ217" i="1"/>
  <c r="BA217" i="1" s="1"/>
  <c r="AN217" i="1"/>
  <c r="AO217" i="1" s="1"/>
  <c r="AB217" i="1"/>
  <c r="AC217" i="1" s="1"/>
  <c r="P217" i="1"/>
  <c r="Q217" i="1" s="1"/>
  <c r="D217" i="1"/>
  <c r="E217" i="1" s="1"/>
  <c r="AZ216" i="1"/>
  <c r="BA216" i="1" s="1"/>
  <c r="AN216" i="1"/>
  <c r="AO216" i="1" s="1"/>
  <c r="AB216" i="1"/>
  <c r="AC216" i="1" s="1"/>
  <c r="P216" i="1"/>
  <c r="Q216" i="1" s="1"/>
  <c r="D216" i="1"/>
  <c r="E216" i="1" s="1"/>
  <c r="AZ215" i="1"/>
  <c r="BA215" i="1" s="1"/>
  <c r="AN215" i="1"/>
  <c r="AO215" i="1" s="1"/>
  <c r="AB215" i="1"/>
  <c r="AC215" i="1" s="1"/>
  <c r="P215" i="1"/>
  <c r="Q215" i="1" s="1"/>
  <c r="D215" i="1"/>
  <c r="E215" i="1" s="1"/>
  <c r="AZ214" i="1"/>
  <c r="BA214" i="1" s="1"/>
  <c r="AN214" i="1"/>
  <c r="AO214" i="1" s="1"/>
  <c r="AB214" i="1"/>
  <c r="AC214" i="1" s="1"/>
  <c r="P214" i="1"/>
  <c r="Q214" i="1" s="1"/>
  <c r="D214" i="1"/>
  <c r="E214" i="1" s="1"/>
  <c r="AZ213" i="1"/>
  <c r="BA213" i="1" s="1"/>
  <c r="AN213" i="1"/>
  <c r="AO213" i="1" s="1"/>
  <c r="AB213" i="1"/>
  <c r="AC213" i="1" s="1"/>
  <c r="P213" i="1"/>
  <c r="Q213" i="1" s="1"/>
  <c r="D213" i="1"/>
  <c r="E213" i="1" s="1"/>
  <c r="AZ212" i="1"/>
  <c r="BA212" i="1" s="1"/>
  <c r="AN212" i="1"/>
  <c r="AO212" i="1" s="1"/>
  <c r="AB212" i="1"/>
  <c r="AC212" i="1" s="1"/>
  <c r="P212" i="1"/>
  <c r="Q212" i="1" s="1"/>
  <c r="D212" i="1"/>
  <c r="E212" i="1" s="1"/>
  <c r="AZ211" i="1"/>
  <c r="BA211" i="1" s="1"/>
  <c r="AN211" i="1"/>
  <c r="AO211" i="1" s="1"/>
  <c r="AB211" i="1"/>
  <c r="AC211" i="1" s="1"/>
  <c r="P211" i="1"/>
  <c r="Q211" i="1" s="1"/>
  <c r="D211" i="1"/>
  <c r="E211" i="1" s="1"/>
  <c r="AZ210" i="1"/>
  <c r="BA210" i="1" s="1"/>
  <c r="AN210" i="1"/>
  <c r="AO210" i="1" s="1"/>
  <c r="AB210" i="1"/>
  <c r="AC210" i="1" s="1"/>
  <c r="P210" i="1"/>
  <c r="Q210" i="1" s="1"/>
  <c r="D210" i="1"/>
  <c r="E210" i="1" s="1"/>
  <c r="AZ209" i="1"/>
  <c r="BA209" i="1" s="1"/>
  <c r="AN209" i="1"/>
  <c r="AO209" i="1" s="1"/>
  <c r="AB209" i="1"/>
  <c r="AC209" i="1" s="1"/>
  <c r="P209" i="1"/>
  <c r="Q209" i="1" s="1"/>
  <c r="D209" i="1"/>
  <c r="E209" i="1" s="1"/>
  <c r="AZ208" i="1"/>
  <c r="BA208" i="1" s="1"/>
  <c r="AN208" i="1"/>
  <c r="AO208" i="1" s="1"/>
  <c r="AB208" i="1"/>
  <c r="AC208" i="1" s="1"/>
  <c r="P208" i="1"/>
  <c r="Q208" i="1" s="1"/>
  <c r="D208" i="1"/>
  <c r="E208" i="1" s="1"/>
  <c r="AZ207" i="1"/>
  <c r="BA207" i="1" s="1"/>
  <c r="AN207" i="1"/>
  <c r="AO207" i="1" s="1"/>
  <c r="AB207" i="1"/>
  <c r="AC207" i="1" s="1"/>
  <c r="P207" i="1"/>
  <c r="Q207" i="1" s="1"/>
  <c r="D207" i="1"/>
  <c r="E207" i="1" s="1"/>
  <c r="AZ206" i="1"/>
  <c r="BA206" i="1" s="1"/>
  <c r="AN206" i="1"/>
  <c r="AO206" i="1" s="1"/>
  <c r="AB206" i="1"/>
  <c r="AC206" i="1" s="1"/>
  <c r="P206" i="1"/>
  <c r="Q206" i="1" s="1"/>
  <c r="D206" i="1"/>
  <c r="E206" i="1" s="1"/>
  <c r="AZ205" i="1"/>
  <c r="BA205" i="1" s="1"/>
  <c r="AN205" i="1"/>
  <c r="AO205" i="1" s="1"/>
  <c r="AB205" i="1"/>
  <c r="AC205" i="1" s="1"/>
  <c r="P205" i="1"/>
  <c r="Q205" i="1" s="1"/>
  <c r="D205" i="1"/>
  <c r="E205" i="1" s="1"/>
  <c r="AZ204" i="1"/>
  <c r="BA204" i="1" s="1"/>
  <c r="AN204" i="1"/>
  <c r="AO204" i="1" s="1"/>
  <c r="AB204" i="1"/>
  <c r="AC204" i="1" s="1"/>
  <c r="P204" i="1"/>
  <c r="Q204" i="1" s="1"/>
  <c r="D204" i="1"/>
  <c r="E204" i="1" s="1"/>
  <c r="AZ203" i="1"/>
  <c r="BA203" i="1" s="1"/>
  <c r="AN203" i="1"/>
  <c r="AO203" i="1" s="1"/>
  <c r="AB203" i="1"/>
  <c r="AC203" i="1" s="1"/>
  <c r="P203" i="1"/>
  <c r="Q203" i="1" s="1"/>
  <c r="D203" i="1"/>
  <c r="E203" i="1" s="1"/>
  <c r="AZ202" i="1"/>
  <c r="BA202" i="1" s="1"/>
  <c r="AN202" i="1"/>
  <c r="AO202" i="1" s="1"/>
  <c r="AB202" i="1"/>
  <c r="AC202" i="1" s="1"/>
  <c r="P202" i="1"/>
  <c r="Q202" i="1" s="1"/>
  <c r="D202" i="1"/>
  <c r="E202" i="1" s="1"/>
  <c r="AZ201" i="1"/>
  <c r="BA201" i="1" s="1"/>
  <c r="AN201" i="1"/>
  <c r="AO201" i="1" s="1"/>
  <c r="AB201" i="1"/>
  <c r="AC201" i="1" s="1"/>
  <c r="P201" i="1"/>
  <c r="Q201" i="1" s="1"/>
  <c r="D201" i="1"/>
  <c r="E201" i="1" s="1"/>
  <c r="AZ200" i="1"/>
  <c r="BA200" i="1" s="1"/>
  <c r="AN200" i="1"/>
  <c r="AO200" i="1" s="1"/>
  <c r="AB200" i="1"/>
  <c r="AC200" i="1" s="1"/>
  <c r="P200" i="1"/>
  <c r="Q200" i="1" s="1"/>
  <c r="D200" i="1"/>
  <c r="E200" i="1" s="1"/>
  <c r="AZ199" i="1"/>
  <c r="BA199" i="1" s="1"/>
  <c r="AN199" i="1"/>
  <c r="AO199" i="1" s="1"/>
  <c r="AB199" i="1"/>
  <c r="AC199" i="1" s="1"/>
  <c r="P199" i="1"/>
  <c r="Q199" i="1" s="1"/>
  <c r="D199" i="1"/>
  <c r="E199" i="1" s="1"/>
  <c r="AZ198" i="1"/>
  <c r="BA198" i="1" s="1"/>
  <c r="AN198" i="1"/>
  <c r="AO198" i="1" s="1"/>
  <c r="AB198" i="1"/>
  <c r="AC198" i="1" s="1"/>
  <c r="P198" i="1"/>
  <c r="Q198" i="1" s="1"/>
  <c r="D198" i="1"/>
  <c r="E198" i="1" s="1"/>
  <c r="AZ197" i="1"/>
  <c r="BA197" i="1" s="1"/>
  <c r="AN197" i="1"/>
  <c r="AO197" i="1" s="1"/>
  <c r="AB197" i="1"/>
  <c r="AC197" i="1" s="1"/>
  <c r="P197" i="1"/>
  <c r="Q197" i="1" s="1"/>
  <c r="D197" i="1"/>
  <c r="E197" i="1" s="1"/>
  <c r="AZ196" i="1"/>
  <c r="BA196" i="1" s="1"/>
  <c r="AN196" i="1"/>
  <c r="AO196" i="1" s="1"/>
  <c r="AB196" i="1"/>
  <c r="AC196" i="1" s="1"/>
  <c r="P196" i="1"/>
  <c r="Q196" i="1" s="1"/>
  <c r="D196" i="1"/>
  <c r="E196" i="1" s="1"/>
  <c r="AZ195" i="1"/>
  <c r="BA195" i="1" s="1"/>
  <c r="AN195" i="1"/>
  <c r="AO195" i="1" s="1"/>
  <c r="AB195" i="1"/>
  <c r="AC195" i="1" s="1"/>
  <c r="P195" i="1"/>
  <c r="Q195" i="1" s="1"/>
  <c r="D195" i="1"/>
  <c r="E195" i="1" s="1"/>
  <c r="AZ181" i="1"/>
  <c r="BA181" i="1" s="1"/>
  <c r="AN181" i="1"/>
  <c r="AO181" i="1" s="1"/>
  <c r="AB181" i="1"/>
  <c r="AC181" i="1" s="1"/>
  <c r="P181" i="1"/>
  <c r="Q181" i="1" s="1"/>
  <c r="D181" i="1"/>
  <c r="E181" i="1" s="1"/>
  <c r="AZ180" i="1"/>
  <c r="BA180" i="1" s="1"/>
  <c r="AN180" i="1"/>
  <c r="AO180" i="1" s="1"/>
  <c r="AB180" i="1"/>
  <c r="AC180" i="1" s="1"/>
  <c r="P180" i="1"/>
  <c r="Q180" i="1" s="1"/>
  <c r="D180" i="1"/>
  <c r="E180" i="1" s="1"/>
  <c r="AZ179" i="1"/>
  <c r="BA179" i="1" s="1"/>
  <c r="AN179" i="1"/>
  <c r="AO179" i="1" s="1"/>
  <c r="AB179" i="1"/>
  <c r="AC179" i="1" s="1"/>
  <c r="P179" i="1"/>
  <c r="Q179" i="1" s="1"/>
  <c r="D179" i="1"/>
  <c r="E179" i="1" s="1"/>
  <c r="AZ178" i="1"/>
  <c r="BA178" i="1" s="1"/>
  <c r="AN178" i="1"/>
  <c r="AO178" i="1" s="1"/>
  <c r="AB178" i="1"/>
  <c r="AC178" i="1" s="1"/>
  <c r="P178" i="1"/>
  <c r="Q178" i="1" s="1"/>
  <c r="D178" i="1"/>
  <c r="E178" i="1" s="1"/>
  <c r="AZ177" i="1"/>
  <c r="BA177" i="1" s="1"/>
  <c r="AN177" i="1"/>
  <c r="AO177" i="1" s="1"/>
  <c r="AB177" i="1"/>
  <c r="AC177" i="1" s="1"/>
  <c r="P177" i="1"/>
  <c r="Q177" i="1" s="1"/>
  <c r="D177" i="1"/>
  <c r="E177" i="1" s="1"/>
  <c r="AZ176" i="1"/>
  <c r="BA176" i="1" s="1"/>
  <c r="AN176" i="1"/>
  <c r="AO176" i="1" s="1"/>
  <c r="AB176" i="1"/>
  <c r="AC176" i="1" s="1"/>
  <c r="P176" i="1"/>
  <c r="Q176" i="1" s="1"/>
  <c r="D176" i="1"/>
  <c r="E176" i="1" s="1"/>
  <c r="AZ175" i="1"/>
  <c r="BA175" i="1" s="1"/>
  <c r="AN175" i="1"/>
  <c r="AO175" i="1" s="1"/>
  <c r="AB175" i="1"/>
  <c r="AC175" i="1" s="1"/>
  <c r="P175" i="1"/>
  <c r="Q175" i="1" s="1"/>
  <c r="D175" i="1"/>
  <c r="E175" i="1" s="1"/>
  <c r="AZ174" i="1"/>
  <c r="BA174" i="1" s="1"/>
  <c r="AN174" i="1"/>
  <c r="AO174" i="1" s="1"/>
  <c r="AB174" i="1"/>
  <c r="AC174" i="1" s="1"/>
  <c r="P174" i="1"/>
  <c r="Q174" i="1" s="1"/>
  <c r="D174" i="1"/>
  <c r="E174" i="1" s="1"/>
  <c r="AZ173" i="1"/>
  <c r="BA173" i="1" s="1"/>
  <c r="AN173" i="1"/>
  <c r="AO173" i="1" s="1"/>
  <c r="AB173" i="1"/>
  <c r="AC173" i="1" s="1"/>
  <c r="P173" i="1"/>
  <c r="Q173" i="1" s="1"/>
  <c r="D173" i="1"/>
  <c r="E173" i="1" s="1"/>
  <c r="AZ172" i="1"/>
  <c r="BA172" i="1" s="1"/>
  <c r="AN172" i="1"/>
  <c r="AO172" i="1" s="1"/>
  <c r="AB172" i="1"/>
  <c r="AC172" i="1" s="1"/>
  <c r="P172" i="1"/>
  <c r="Q172" i="1" s="1"/>
  <c r="D172" i="1"/>
  <c r="E172" i="1" s="1"/>
  <c r="AZ171" i="1"/>
  <c r="BA171" i="1" s="1"/>
  <c r="AN171" i="1"/>
  <c r="AO171" i="1" s="1"/>
  <c r="AB171" i="1"/>
  <c r="AC171" i="1" s="1"/>
  <c r="P171" i="1"/>
  <c r="Q171" i="1" s="1"/>
  <c r="D171" i="1"/>
  <c r="E171" i="1" s="1"/>
  <c r="AZ170" i="1"/>
  <c r="BA170" i="1" s="1"/>
  <c r="AN170" i="1"/>
  <c r="AO170" i="1" s="1"/>
  <c r="AB170" i="1"/>
  <c r="AC170" i="1" s="1"/>
  <c r="P170" i="1"/>
  <c r="Q170" i="1" s="1"/>
  <c r="D170" i="1"/>
  <c r="E170" i="1" s="1"/>
  <c r="AZ169" i="1"/>
  <c r="BA169" i="1" s="1"/>
  <c r="AN169" i="1"/>
  <c r="AO169" i="1" s="1"/>
  <c r="AB169" i="1"/>
  <c r="AC169" i="1" s="1"/>
  <c r="P169" i="1"/>
  <c r="Q169" i="1" s="1"/>
  <c r="D169" i="1"/>
  <c r="E169" i="1" s="1"/>
  <c r="AZ168" i="1"/>
  <c r="BA168" i="1" s="1"/>
  <c r="AN168" i="1"/>
  <c r="AO168" i="1" s="1"/>
  <c r="AB168" i="1"/>
  <c r="AC168" i="1" s="1"/>
  <c r="P168" i="1"/>
  <c r="Q168" i="1" s="1"/>
  <c r="D168" i="1"/>
  <c r="E168" i="1" s="1"/>
  <c r="AZ167" i="1"/>
  <c r="BA167" i="1" s="1"/>
  <c r="AN167" i="1"/>
  <c r="AO167" i="1" s="1"/>
  <c r="AB167" i="1"/>
  <c r="AC167" i="1" s="1"/>
  <c r="P167" i="1"/>
  <c r="Q167" i="1" s="1"/>
  <c r="D167" i="1"/>
  <c r="E167" i="1" s="1"/>
  <c r="AZ166" i="1"/>
  <c r="BA166" i="1" s="1"/>
  <c r="AN166" i="1"/>
  <c r="AO166" i="1" s="1"/>
  <c r="AB166" i="1"/>
  <c r="AC166" i="1" s="1"/>
  <c r="P166" i="1"/>
  <c r="Q166" i="1" s="1"/>
  <c r="D166" i="1"/>
  <c r="E166" i="1" s="1"/>
  <c r="AZ165" i="1"/>
  <c r="BA165" i="1" s="1"/>
  <c r="AN165" i="1"/>
  <c r="AO165" i="1" s="1"/>
  <c r="AB165" i="1"/>
  <c r="AC165" i="1" s="1"/>
  <c r="P165" i="1"/>
  <c r="Q165" i="1" s="1"/>
  <c r="D165" i="1"/>
  <c r="E165" i="1" s="1"/>
  <c r="AZ164" i="1"/>
  <c r="BA164" i="1" s="1"/>
  <c r="AN164" i="1"/>
  <c r="AB164" i="1"/>
  <c r="P164" i="1"/>
  <c r="D164" i="1"/>
  <c r="E164" i="1" s="1"/>
  <c r="C18" i="2" l="1"/>
  <c r="M18" i="2" s="1"/>
  <c r="N18" i="2"/>
  <c r="AZ236" i="1"/>
  <c r="K10" i="2" s="1"/>
  <c r="U10" i="2" s="1"/>
  <c r="AO164" i="1"/>
  <c r="AO236" i="1" s="1"/>
  <c r="AN236" i="1"/>
  <c r="I10" i="2" s="1"/>
  <c r="S10" i="2" s="1"/>
  <c r="AC164" i="1"/>
  <c r="AC236" i="1" s="1"/>
  <c r="AB236" i="1"/>
  <c r="G10" i="2" s="1"/>
  <c r="Q10" i="2" s="1"/>
  <c r="Q164" i="1"/>
  <c r="Q236" i="1" s="1"/>
  <c r="P236" i="1"/>
  <c r="E10" i="2" s="1"/>
  <c r="O10" i="2" s="1"/>
  <c r="D236" i="1"/>
  <c r="C10" i="2" s="1"/>
  <c r="M10" i="2" s="1"/>
  <c r="BA86" i="1"/>
  <c r="BA158" i="1" s="1"/>
  <c r="AZ158" i="1"/>
  <c r="K9" i="2" s="1"/>
  <c r="U9" i="2" s="1"/>
  <c r="AN158" i="1"/>
  <c r="I9" i="2" s="1"/>
  <c r="S9" i="2" s="1"/>
  <c r="P158" i="1"/>
  <c r="E9" i="2" s="1"/>
  <c r="O9" i="2" s="1"/>
  <c r="AZ80" i="1"/>
  <c r="K8" i="2" s="1"/>
  <c r="U8" i="2" s="1"/>
  <c r="AO7" i="1"/>
  <c r="AO80" i="1" s="1"/>
  <c r="AN80" i="1"/>
  <c r="I8" i="2" s="1"/>
  <c r="S8" i="2" s="1"/>
  <c r="AC8" i="1"/>
  <c r="AC80" i="1" s="1"/>
  <c r="AB80" i="1"/>
  <c r="G8" i="2" s="1"/>
  <c r="Q8" i="2" s="1"/>
  <c r="P80" i="1"/>
  <c r="E8" i="2" s="1"/>
  <c r="O8" i="2" s="1"/>
  <c r="E7" i="1"/>
  <c r="D80" i="1"/>
  <c r="C8" i="2" s="1"/>
  <c r="M8" i="2" s="1"/>
  <c r="E80" i="1"/>
  <c r="BA80" i="1"/>
  <c r="Q80" i="1"/>
  <c r="AO158" i="1"/>
  <c r="AC158" i="1"/>
  <c r="E158" i="1"/>
  <c r="Q158" i="1"/>
  <c r="BA236" i="1"/>
  <c r="E236" i="1"/>
</calcChain>
</file>

<file path=xl/sharedStrings.xml><?xml version="1.0" encoding="utf-8"?>
<sst xmlns="http://schemas.openxmlformats.org/spreadsheetml/2006/main" count="1019" uniqueCount="52">
  <si>
    <t>Spring rate</t>
  </si>
  <si>
    <t>mm</t>
  </si>
  <si>
    <t>Deflection</t>
  </si>
  <si>
    <t>kg</t>
  </si>
  <si>
    <t>Load</t>
  </si>
  <si>
    <r>
      <t>kgmm</t>
    </r>
    <r>
      <rPr>
        <b/>
        <vertAlign val="superscript"/>
        <sz val="11"/>
        <color theme="1"/>
        <rFont val="Calibri"/>
        <family val="2"/>
        <scheme val="minor"/>
      </rPr>
      <t>-1</t>
    </r>
  </si>
  <si>
    <r>
      <t>lbin</t>
    </r>
    <r>
      <rPr>
        <b/>
        <vertAlign val="superscript"/>
        <sz val="11"/>
        <color theme="1"/>
        <rFont val="Calibri"/>
        <family val="2"/>
        <scheme val="minor"/>
      </rPr>
      <t>-1</t>
    </r>
  </si>
  <si>
    <t>Pressure</t>
  </si>
  <si>
    <t>Camber</t>
  </si>
  <si>
    <r>
      <t>0</t>
    </r>
    <r>
      <rPr>
        <sz val="11"/>
        <color theme="1"/>
        <rFont val="Calibri"/>
        <family val="2"/>
      </rPr>
      <t>°</t>
    </r>
  </si>
  <si>
    <t>0°</t>
  </si>
  <si>
    <r>
      <t>kg mm</t>
    </r>
    <r>
      <rPr>
        <vertAlign val="superscript"/>
        <sz val="10"/>
        <rFont val="Arial"/>
        <family val="2"/>
      </rPr>
      <t>-1</t>
    </r>
  </si>
  <si>
    <r>
      <t>lbs in</t>
    </r>
    <r>
      <rPr>
        <vertAlign val="superscript"/>
        <sz val="10"/>
        <rFont val="Arial"/>
        <family val="2"/>
      </rPr>
      <t>-1</t>
    </r>
  </si>
  <si>
    <t>PSI</t>
  </si>
  <si>
    <r>
      <t xml:space="preserve">CONFIDENTIAL, PROPRIETARY AND / OR TRADE SECRET INFORMATION.  </t>
    </r>
    <r>
      <rPr>
        <sz val="8"/>
        <rFont val="Arial"/>
        <family val="2"/>
      </rPr>
      <t xml:space="preserve">
The information contained in this document is intended only for the use of the individual to whom it was sent and may contain confidential, proprietary and / or trade secret information that is the property of Cooper Tire and Rubber Company and / or Cooper-Avon Tyres Limited. If the reader of this document  is not the intended recipient, you are hereby notified that you should not read any further, and any dissemination, distribution or copying of this communication is strictly prohibited. Copyright © Unpublished.</t>
    </r>
  </si>
  <si>
    <t>Spec</t>
  </si>
  <si>
    <t>Size</t>
  </si>
  <si>
    <t>Fitment</t>
  </si>
  <si>
    <t>Unloaded Radius</t>
  </si>
  <si>
    <t>Test Ranges</t>
  </si>
  <si>
    <t>Tyre:</t>
  </si>
  <si>
    <t>Spec:</t>
  </si>
  <si>
    <t>Size:</t>
  </si>
  <si>
    <t>Front</t>
  </si>
  <si>
    <t>Rear</t>
  </si>
  <si>
    <t>26psi</t>
  </si>
  <si>
    <t>0 - 600kg</t>
  </si>
  <si>
    <t>0° - 4°</t>
  </si>
  <si>
    <t>240/600R15</t>
  </si>
  <si>
    <t>330/620R15</t>
  </si>
  <si>
    <t>24psi</t>
  </si>
  <si>
    <t>22psi</t>
  </si>
  <si>
    <t>20psi</t>
  </si>
  <si>
    <t>26 - 20psi</t>
  </si>
  <si>
    <t>Please note - All static spring rate tests are conducted on a flat steel plate</t>
  </si>
  <si>
    <t>8171S</t>
  </si>
  <si>
    <t>8172S</t>
  </si>
  <si>
    <t>Indy Lights RC Front 2017</t>
  </si>
  <si>
    <t>Indy Lights RC Rear 2017</t>
  </si>
  <si>
    <t xml:space="preserve">  2017 Indy Lights Static Spring Rate Test Conditions</t>
  </si>
  <si>
    <t xml:space="preserve"> Static Spring Rate Summary</t>
  </si>
  <si>
    <t>Road Course Front - 8171S</t>
  </si>
  <si>
    <t>Road Course Rear - 8172S</t>
  </si>
  <si>
    <t>Radius</t>
  </si>
  <si>
    <t>-0.5°</t>
  </si>
  <si>
    <t>-1°</t>
  </si>
  <si>
    <t>-1.5°</t>
  </si>
  <si>
    <t>-2°</t>
  </si>
  <si>
    <t>-2.5°</t>
  </si>
  <si>
    <t>-3°</t>
  </si>
  <si>
    <t>-3.5°</t>
  </si>
  <si>
    <t>-4°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</si>
</sst>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Calibri"/>
      <family val="2"/>
      <scheme val="minor"/>
    </font>
    <font>
      <sz val="11"/>
      <color rgb="FFFF0000"/>
      <name val="Calibri"/>
      <family val="2"/>
      <scheme val="minor"/>
    </font>
    <font>
      <b/>
      <sz val="11"/>
      <color theme="1"/>
      <name val="Calibri"/>
      <family val="2"/>
      <scheme val="minor"/>
    </font>
    <font>
      <b/>
      <vertAlign val="superscript"/>
      <sz val="11"/>
      <color theme="1"/>
      <name val="Calibri"/>
      <family val="2"/>
      <scheme val="minor"/>
    </font>
    <font>
      <sz val="11"/>
      <color theme="1"/>
      <name val="Calibri"/>
      <family val="2"/>
    </font>
    <font>
      <b/>
      <sz val="12"/>
      <name val="Arial"/>
      <family val="2"/>
    </font>
    <font>
      <u/>
      <sz val="10"/>
      <color indexed="12"/>
      <name val="Arial"/>
      <family val="2"/>
    </font>
    <font>
      <i/>
      <u/>
      <sz val="9"/>
      <color indexed="12"/>
      <name val="Arial"/>
      <family val="2"/>
    </font>
    <font>
      <b/>
      <sz val="10"/>
      <name val="Arial"/>
      <family val="2"/>
    </font>
    <font>
      <vertAlign val="superscript"/>
      <sz val="10"/>
      <name val="Arial"/>
      <family val="2"/>
    </font>
    <font>
      <sz val="10"/>
      <name val="Arial"/>
      <family val="2"/>
    </font>
    <font>
      <sz val="10"/>
      <color indexed="48"/>
      <name val="Arial"/>
      <family val="2"/>
    </font>
    <font>
      <sz val="10"/>
      <color indexed="10"/>
      <name val="Arial"/>
      <family val="2"/>
    </font>
    <font>
      <b/>
      <sz val="8"/>
      <name val="Arial"/>
      <family val="2"/>
    </font>
    <font>
      <sz val="8"/>
      <name val="Arial"/>
      <family val="2"/>
    </font>
    <font>
      <sz val="14"/>
      <name val="Arial"/>
      <family val="2"/>
    </font>
    <font>
      <b/>
      <sz val="14"/>
      <name val="Arial"/>
      <family val="2"/>
    </font>
    <font>
      <b/>
      <sz val="18"/>
      <name val="Arial"/>
      <family val="2"/>
    </font>
    <font>
      <sz val="11"/>
      <color theme="1"/>
      <name val="Calibri"/>
      <family val="2"/>
      <scheme val="minor"/>
    </font>
    <font>
      <sz val="10"/>
      <name val="Arial"/>
      <family val="2"/>
    </font>
    <font>
      <b/>
      <sz val="16"/>
      <name val="Arial"/>
      <family val="2"/>
    </font>
  </fonts>
  <fills count="5">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s>
  <borders count="54">
    <border>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auto="1"/>
      </right>
      <top style="thin">
        <color auto="1"/>
      </top>
      <bottom style="medium">
        <color indexed="64"/>
      </bottom>
      <diagonal/>
    </border>
    <border>
      <left style="thin">
        <color auto="1"/>
      </left>
      <right/>
      <top style="medium">
        <color auto="1"/>
      </top>
      <bottom style="medium">
        <color auto="1"/>
      </bottom>
      <diagonal/>
    </border>
    <border>
      <left/>
      <right/>
      <top style="medium">
        <color auto="1"/>
      </top>
      <bottom style="thin">
        <color auto="1"/>
      </bottom>
      <diagonal/>
    </border>
    <border>
      <left style="medium">
        <color auto="1"/>
      </left>
      <right/>
      <top/>
      <bottom/>
      <diagonal/>
    </border>
    <border>
      <left style="thin">
        <color indexed="64"/>
      </left>
      <right style="medium">
        <color indexed="64"/>
      </right>
      <top style="medium">
        <color auto="1"/>
      </top>
      <bottom style="thin">
        <color indexed="64"/>
      </bottom>
      <diagonal/>
    </border>
    <border>
      <left style="thin">
        <color indexed="64"/>
      </left>
      <right style="medium">
        <color indexed="64"/>
      </right>
      <top style="thin">
        <color indexed="64"/>
      </top>
      <bottom style="thin">
        <color indexed="64"/>
      </bottom>
      <diagonal/>
    </border>
    <border>
      <left/>
      <right style="thin">
        <color auto="1"/>
      </right>
      <top style="medium">
        <color auto="1"/>
      </top>
      <bottom/>
      <diagonal/>
    </border>
    <border>
      <left style="thin">
        <color auto="1"/>
      </left>
      <right/>
      <top style="medium">
        <color auto="1"/>
      </top>
      <bottom/>
      <diagonal/>
    </border>
  </borders>
  <cellStyleXfs count="5">
    <xf numFmtId="0" fontId="0" fillId="0" borderId="0"/>
    <xf numFmtId="0" fontId="6" fillId="0" borderId="0" applyNumberFormat="0" applyFill="0" applyBorder="0" applyAlignment="0" applyProtection="0">
      <alignment vertical="top"/>
      <protection locked="0"/>
    </xf>
    <xf numFmtId="0" fontId="10" fillId="0" borderId="0"/>
    <xf numFmtId="0" fontId="19" fillId="0" borderId="0"/>
    <xf numFmtId="0" fontId="18" fillId="0" borderId="0"/>
  </cellStyleXfs>
  <cellXfs count="171">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 fontId="1" fillId="0" borderId="0" xfId="0" applyNumberFormat="1" applyFont="1" applyAlignment="1">
      <alignment horizontal="center"/>
    </xf>
    <xf numFmtId="0" fontId="2"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0" fillId="0" borderId="0" xfId="0" applyNumberFormat="1" applyAlignment="1">
      <alignment horizontal="center"/>
    </xf>
    <xf numFmtId="2" fontId="0" fillId="0" borderId="0" xfId="0" applyNumberFormat="1" applyAlignment="1">
      <alignment horizontal="center"/>
    </xf>
    <xf numFmtId="164" fontId="0" fillId="0" borderId="10" xfId="0" applyNumberFormat="1" applyBorder="1" applyAlignment="1">
      <alignment horizontal="center"/>
    </xf>
    <xf numFmtId="2" fontId="0" fillId="0" borderId="11" xfId="0" applyNumberFormat="1" applyBorder="1" applyAlignment="1">
      <alignment horizontal="center"/>
    </xf>
    <xf numFmtId="164" fontId="0" fillId="0" borderId="11" xfId="0" applyNumberFormat="1" applyBorder="1" applyAlignment="1">
      <alignment horizontal="center"/>
    </xf>
    <xf numFmtId="1" fontId="0" fillId="0" borderId="12" xfId="0" applyNumberFormat="1" applyBorder="1" applyAlignment="1">
      <alignment horizontal="center"/>
    </xf>
    <xf numFmtId="164" fontId="0" fillId="0" borderId="13" xfId="0" applyNumberFormat="1" applyBorder="1" applyAlignment="1">
      <alignment horizontal="center"/>
    </xf>
    <xf numFmtId="2" fontId="0" fillId="0" borderId="14" xfId="0" applyNumberFormat="1" applyBorder="1" applyAlignment="1">
      <alignment horizontal="center"/>
    </xf>
    <xf numFmtId="164" fontId="0" fillId="0" borderId="14" xfId="0" applyNumberFormat="1" applyBorder="1" applyAlignment="1">
      <alignment horizontal="center"/>
    </xf>
    <xf numFmtId="1" fontId="0" fillId="0" borderId="15" xfId="0" applyNumberFormat="1" applyBorder="1" applyAlignment="1">
      <alignment horizontal="center"/>
    </xf>
    <xf numFmtId="0" fontId="0" fillId="0" borderId="9" xfId="0" applyBorder="1" applyAlignment="1">
      <alignment horizontal="center"/>
    </xf>
    <xf numFmtId="0" fontId="0" fillId="0" borderId="0" xfId="0" applyNumberFormat="1" applyAlignment="1">
      <alignment horizontal="left"/>
    </xf>
    <xf numFmtId="0" fontId="5" fillId="0" borderId="0" xfId="0" applyNumberFormat="1" applyFont="1" applyAlignment="1">
      <alignment horizontal="center" vertical="center"/>
    </xf>
    <xf numFmtId="0" fontId="7" fillId="0" borderId="0" xfId="1" applyNumberFormat="1" applyFont="1" applyBorder="1" applyAlignment="1" applyProtection="1">
      <alignment vertical="center"/>
    </xf>
    <xf numFmtId="0" fontId="10" fillId="0" borderId="5" xfId="0" applyFont="1" applyBorder="1" applyAlignment="1">
      <alignment horizontal="center"/>
    </xf>
    <xf numFmtId="0" fontId="0" fillId="0" borderId="26" xfId="0" applyBorder="1" applyAlignment="1">
      <alignment horizontal="center"/>
    </xf>
    <xf numFmtId="0" fontId="10" fillId="0" borderId="26" xfId="0" applyFont="1" applyBorder="1" applyAlignment="1">
      <alignment horizontal="center"/>
    </xf>
    <xf numFmtId="0" fontId="10" fillId="0" borderId="16" xfId="0" applyFont="1" applyBorder="1" applyAlignment="1">
      <alignment horizontal="center"/>
    </xf>
    <xf numFmtId="0" fontId="10" fillId="0" borderId="5" xfId="0" applyFont="1" applyFill="1" applyBorder="1" applyAlignment="1"/>
    <xf numFmtId="0" fontId="0" fillId="0" borderId="26" xfId="0" applyFill="1" applyBorder="1" applyAlignment="1">
      <alignment horizontal="center"/>
    </xf>
    <xf numFmtId="0" fontId="0" fillId="0" borderId="16" xfId="0" applyFill="1" applyBorder="1" applyAlignment="1">
      <alignment horizontal="center"/>
    </xf>
    <xf numFmtId="0" fontId="0" fillId="0" borderId="17" xfId="0" applyFill="1" applyBorder="1" applyAlignment="1">
      <alignment horizontal="center"/>
    </xf>
    <xf numFmtId="0" fontId="0" fillId="0" borderId="27" xfId="0" applyBorder="1" applyAlignment="1">
      <alignment horizontal="center"/>
    </xf>
    <xf numFmtId="164" fontId="11" fillId="0" borderId="28" xfId="0" applyNumberFormat="1" applyFont="1" applyBorder="1" applyAlignment="1">
      <alignment horizontal="center"/>
    </xf>
    <xf numFmtId="164" fontId="11" fillId="0" borderId="29" xfId="0" applyNumberFormat="1" applyFont="1" applyBorder="1" applyAlignment="1">
      <alignment horizontal="center"/>
    </xf>
    <xf numFmtId="1" fontId="10" fillId="0" borderId="27" xfId="0" applyNumberFormat="1" applyFont="1" applyFill="1" applyBorder="1" applyAlignment="1">
      <alignment horizontal="center"/>
    </xf>
    <xf numFmtId="1" fontId="12" fillId="0" borderId="28" xfId="0" applyNumberFormat="1" applyFont="1" applyFill="1" applyBorder="1" applyAlignment="1">
      <alignment horizontal="center"/>
    </xf>
    <xf numFmtId="0" fontId="0" fillId="0" borderId="6" xfId="0" applyBorder="1" applyAlignment="1">
      <alignment horizontal="center"/>
    </xf>
    <xf numFmtId="164" fontId="11" fillId="0" borderId="30" xfId="0" applyNumberFormat="1" applyFont="1" applyBorder="1" applyAlignment="1">
      <alignment horizontal="center"/>
    </xf>
    <xf numFmtId="164" fontId="11" fillId="0" borderId="31" xfId="0" applyNumberFormat="1" applyFont="1" applyBorder="1" applyAlignment="1">
      <alignment horizontal="center"/>
    </xf>
    <xf numFmtId="1" fontId="10" fillId="0" borderId="6" xfId="0" applyNumberFormat="1" applyFont="1" applyFill="1" applyBorder="1" applyAlignment="1">
      <alignment horizontal="center"/>
    </xf>
    <xf numFmtId="1" fontId="12" fillId="0" borderId="34" xfId="0" applyNumberFormat="1" applyFont="1" applyFill="1" applyBorder="1" applyAlignment="1">
      <alignment horizontal="center"/>
    </xf>
    <xf numFmtId="0" fontId="0" fillId="0" borderId="0" xfId="0" applyAlignment="1"/>
    <xf numFmtId="164" fontId="11" fillId="0" borderId="34" xfId="0" applyNumberFormat="1" applyFont="1" applyBorder="1" applyAlignment="1">
      <alignment horizontal="center"/>
    </xf>
    <xf numFmtId="164" fontId="11" fillId="0" borderId="19" xfId="0" applyNumberFormat="1" applyFont="1" applyBorder="1" applyAlignment="1">
      <alignment horizontal="center"/>
    </xf>
    <xf numFmtId="0" fontId="0" fillId="0" borderId="0" xfId="0" applyAlignment="1">
      <alignment wrapText="1"/>
    </xf>
    <xf numFmtId="0" fontId="0" fillId="0" borderId="0" xfId="0" applyBorder="1" applyAlignment="1">
      <alignment horizontal="center"/>
    </xf>
    <xf numFmtId="164" fontId="11" fillId="0" borderId="0" xfId="0" applyNumberFormat="1" applyFont="1" applyBorder="1" applyAlignment="1">
      <alignment horizontal="center"/>
    </xf>
    <xf numFmtId="1" fontId="10" fillId="0" borderId="0" xfId="0" applyNumberFormat="1" applyFont="1" applyFill="1" applyBorder="1" applyAlignment="1">
      <alignment horizontal="center"/>
    </xf>
    <xf numFmtId="1" fontId="12" fillId="0" borderId="0" xfId="0" applyNumberFormat="1" applyFont="1" applyFill="1" applyBorder="1" applyAlignment="1">
      <alignment horizontal="center"/>
    </xf>
    <xf numFmtId="164" fontId="11" fillId="0" borderId="35" xfId="0" applyNumberFormat="1" applyFont="1" applyBorder="1" applyAlignment="1">
      <alignment horizontal="center"/>
    </xf>
    <xf numFmtId="164" fontId="11" fillId="0" borderId="22" xfId="0" applyNumberFormat="1" applyFont="1" applyBorder="1" applyAlignment="1">
      <alignment horizontal="center"/>
    </xf>
    <xf numFmtId="0" fontId="0" fillId="0" borderId="38" xfId="0" applyBorder="1" applyAlignment="1">
      <alignment horizontal="center"/>
    </xf>
    <xf numFmtId="0" fontId="0" fillId="0" borderId="31" xfId="0" applyBorder="1" applyAlignment="1">
      <alignment horizontal="center"/>
    </xf>
    <xf numFmtId="0" fontId="2" fillId="3" borderId="36" xfId="0" applyFont="1" applyFill="1" applyBorder="1" applyAlignment="1">
      <alignment horizontal="center"/>
    </xf>
    <xf numFmtId="0" fontId="2" fillId="3" borderId="37" xfId="0" applyFont="1" applyFill="1" applyBorder="1" applyAlignment="1">
      <alignment horizontal="center"/>
    </xf>
    <xf numFmtId="0" fontId="2" fillId="3" borderId="40" xfId="0" applyFont="1" applyFill="1" applyBorder="1" applyAlignment="1">
      <alignment horizontal="center"/>
    </xf>
    <xf numFmtId="0" fontId="0" fillId="0" borderId="41" xfId="0" applyBorder="1" applyAlignment="1">
      <alignment horizontal="center"/>
    </xf>
    <xf numFmtId="0" fontId="2" fillId="3" borderId="18" xfId="0" applyFont="1" applyFill="1" applyBorder="1" applyAlignment="1">
      <alignment horizontal="center"/>
    </xf>
    <xf numFmtId="0" fontId="2" fillId="3" borderId="19" xfId="0" applyFont="1" applyFill="1" applyBorder="1" applyAlignment="1">
      <alignment horizontal="center"/>
    </xf>
    <xf numFmtId="0" fontId="2" fillId="3" borderId="21" xfId="0" applyFont="1" applyFill="1" applyBorder="1" applyAlignment="1">
      <alignment horizontal="center"/>
    </xf>
    <xf numFmtId="0" fontId="2" fillId="3" borderId="22" xfId="0" applyFont="1" applyFill="1" applyBorder="1" applyAlignment="1">
      <alignment horizontal="center"/>
    </xf>
    <xf numFmtId="0" fontId="2" fillId="3" borderId="23"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164" fontId="1" fillId="0" borderId="0" xfId="0" applyNumberFormat="1" applyFont="1" applyAlignment="1">
      <alignment horizontal="center"/>
    </xf>
    <xf numFmtId="0" fontId="10" fillId="0" borderId="0" xfId="2"/>
    <xf numFmtId="0" fontId="8" fillId="0" borderId="0" xfId="2" applyFont="1"/>
    <xf numFmtId="0" fontId="8" fillId="0" borderId="0" xfId="2" applyFont="1" applyFill="1" applyBorder="1" applyAlignment="1">
      <alignment horizontal="center"/>
    </xf>
    <xf numFmtId="0" fontId="10" fillId="0" borderId="0" xfId="2" applyFill="1" applyBorder="1"/>
    <xf numFmtId="0" fontId="8" fillId="4" borderId="42" xfId="2" applyFont="1" applyFill="1" applyBorder="1" applyAlignment="1">
      <alignment horizontal="center"/>
    </xf>
    <xf numFmtId="0" fontId="8" fillId="4" borderId="26" xfId="2" applyFont="1" applyFill="1" applyBorder="1" applyAlignment="1">
      <alignment horizontal="center"/>
    </xf>
    <xf numFmtId="49" fontId="8" fillId="4" borderId="43" xfId="2" applyNumberFormat="1" applyFont="1" applyFill="1" applyBorder="1" applyAlignment="1">
      <alignment horizontal="center"/>
    </xf>
    <xf numFmtId="0" fontId="8" fillId="4" borderId="43" xfId="2" applyFont="1" applyFill="1" applyBorder="1" applyAlignment="1">
      <alignment horizontal="center"/>
    </xf>
    <xf numFmtId="0" fontId="8" fillId="4" borderId="44" xfId="2" applyFont="1" applyFill="1" applyBorder="1" applyAlignment="1">
      <alignment horizontal="center"/>
    </xf>
    <xf numFmtId="49" fontId="10" fillId="0" borderId="10" xfId="2" applyNumberFormat="1" applyFont="1" applyFill="1" applyBorder="1" applyAlignment="1">
      <alignment horizontal="center"/>
    </xf>
    <xf numFmtId="49" fontId="10" fillId="0" borderId="33" xfId="2" applyNumberFormat="1" applyFont="1" applyFill="1" applyBorder="1" applyAlignment="1">
      <alignment horizontal="center"/>
    </xf>
    <xf numFmtId="49" fontId="10" fillId="0" borderId="0" xfId="2" applyNumberFormat="1" applyFont="1" applyFill="1" applyBorder="1" applyAlignment="1">
      <alignment horizontal="center"/>
    </xf>
    <xf numFmtId="49" fontId="10" fillId="0" borderId="13" xfId="2" applyNumberFormat="1" applyFont="1" applyFill="1" applyBorder="1" applyAlignment="1">
      <alignment horizontal="center"/>
    </xf>
    <xf numFmtId="49" fontId="10" fillId="0" borderId="45" xfId="2" applyNumberFormat="1" applyFont="1" applyFill="1" applyBorder="1" applyAlignment="1">
      <alignment horizontal="center"/>
    </xf>
    <xf numFmtId="0" fontId="10" fillId="0" borderId="0" xfId="2" applyNumberFormat="1" applyFont="1" applyFill="1" applyBorder="1" applyAlignment="1">
      <alignment horizontal="center"/>
    </xf>
    <xf numFmtId="164" fontId="10" fillId="0" borderId="0" xfId="2" applyNumberFormat="1" applyFont="1" applyFill="1" applyBorder="1" applyAlignment="1">
      <alignment horizontal="center"/>
    </xf>
    <xf numFmtId="0" fontId="10" fillId="0" borderId="0" xfId="2" applyNumberFormat="1" applyFont="1" applyFill="1" applyBorder="1" applyAlignment="1">
      <alignment horizontal="center" vertical="top" wrapText="1"/>
    </xf>
    <xf numFmtId="0" fontId="10" fillId="0" borderId="0" xfId="2" applyFont="1" applyFill="1" applyBorder="1" applyAlignment="1">
      <alignment horizontal="center"/>
    </xf>
    <xf numFmtId="49" fontId="8" fillId="0" borderId="0" xfId="2" applyNumberFormat="1" applyFont="1" applyFill="1" applyBorder="1" applyAlignment="1">
      <alignment horizontal="center"/>
    </xf>
    <xf numFmtId="0" fontId="13" fillId="0" borderId="0" xfId="2" applyNumberFormat="1" applyFont="1" applyBorder="1" applyAlignment="1">
      <alignment horizontal="center" vertical="top" wrapText="1"/>
    </xf>
    <xf numFmtId="0" fontId="10" fillId="0" borderId="0" xfId="2" applyAlignment="1"/>
    <xf numFmtId="0" fontId="8" fillId="0" borderId="0" xfId="2" applyNumberFormat="1" applyFont="1" applyFill="1" applyBorder="1" applyAlignment="1">
      <alignment horizontal="center" wrapText="1"/>
    </xf>
    <xf numFmtId="0" fontId="10" fillId="0" borderId="0" xfId="2" applyAlignment="1">
      <alignment horizontal="center"/>
    </xf>
    <xf numFmtId="0" fontId="8" fillId="0" borderId="0" xfId="2" applyNumberFormat="1" applyFont="1" applyFill="1" applyBorder="1" applyAlignment="1">
      <alignment horizontal="center" vertical="top" wrapText="1"/>
    </xf>
    <xf numFmtId="0" fontId="10" fillId="0" borderId="0" xfId="2" applyFill="1" applyBorder="1" applyAlignment="1">
      <alignment horizontal="center"/>
    </xf>
    <xf numFmtId="0" fontId="0" fillId="0" borderId="0" xfId="0" applyAlignment="1">
      <alignment horizontal="center"/>
    </xf>
    <xf numFmtId="0" fontId="2" fillId="3" borderId="19" xfId="0" applyFont="1" applyFill="1" applyBorder="1" applyAlignment="1">
      <alignment horizontal="center"/>
    </xf>
    <xf numFmtId="164" fontId="11" fillId="0" borderId="38" xfId="0" applyNumberFormat="1" applyFont="1" applyBorder="1" applyAlignment="1">
      <alignment horizontal="center"/>
    </xf>
    <xf numFmtId="164" fontId="11" fillId="0" borderId="46" xfId="0" applyNumberFormat="1" applyFont="1" applyBorder="1" applyAlignment="1">
      <alignment horizontal="center"/>
    </xf>
    <xf numFmtId="1" fontId="12" fillId="0" borderId="38" xfId="0" applyNumberFormat="1" applyFont="1" applyFill="1" applyBorder="1" applyAlignment="1">
      <alignment horizontal="center"/>
    </xf>
    <xf numFmtId="0" fontId="0" fillId="0" borderId="0" xfId="0" applyAlignment="1">
      <alignment wrapText="1"/>
    </xf>
    <xf numFmtId="0" fontId="0" fillId="0" borderId="0" xfId="0" applyAlignment="1"/>
    <xf numFmtId="0" fontId="2" fillId="3" borderId="19" xfId="0" applyFont="1" applyFill="1" applyBorder="1" applyAlignment="1">
      <alignment horizontal="center"/>
    </xf>
    <xf numFmtId="0" fontId="0" fillId="0" borderId="0" xfId="0" applyAlignment="1">
      <alignment wrapText="1"/>
    </xf>
    <xf numFmtId="0" fontId="2" fillId="3" borderId="19" xfId="0" applyFont="1" applyFill="1" applyBorder="1" applyAlignment="1">
      <alignment horizontal="center"/>
    </xf>
    <xf numFmtId="0" fontId="0" fillId="0" borderId="47" xfId="0" applyFill="1" applyBorder="1" applyAlignment="1">
      <alignment horizontal="center"/>
    </xf>
    <xf numFmtId="164" fontId="11" fillId="0" borderId="41" xfId="0" applyNumberFormat="1" applyFont="1" applyBorder="1" applyAlignment="1">
      <alignment horizontal="center"/>
    </xf>
    <xf numFmtId="1" fontId="0" fillId="0" borderId="0" xfId="0" applyNumberFormat="1" applyBorder="1" applyAlignment="1">
      <alignment horizontal="center"/>
    </xf>
    <xf numFmtId="0" fontId="2" fillId="0" borderId="0" xfId="0" applyFont="1" applyFill="1" applyBorder="1" applyAlignment="1">
      <alignment horizontal="center"/>
    </xf>
    <xf numFmtId="0" fontId="0" fillId="0" borderId="49" xfId="0" applyBorder="1" applyAlignment="1"/>
    <xf numFmtId="0" fontId="0" fillId="0" borderId="0" xfId="0" applyBorder="1" applyAlignment="1"/>
    <xf numFmtId="0" fontId="2" fillId="0" borderId="49" xfId="0" applyFont="1" applyFill="1" applyBorder="1" applyAlignment="1"/>
    <xf numFmtId="0" fontId="2" fillId="0" borderId="0" xfId="0" applyFont="1" applyFill="1" applyBorder="1" applyAlignment="1"/>
    <xf numFmtId="0" fontId="0" fillId="0" borderId="0" xfId="0" applyFill="1" applyBorder="1" applyAlignment="1">
      <alignment horizontal="center"/>
    </xf>
    <xf numFmtId="1" fontId="12" fillId="0" borderId="31" xfId="0" applyNumberFormat="1" applyFont="1" applyFill="1" applyBorder="1" applyAlignment="1">
      <alignment horizontal="center"/>
    </xf>
    <xf numFmtId="1" fontId="12" fillId="0" borderId="50" xfId="0" applyNumberFormat="1" applyFont="1" applyFill="1" applyBorder="1" applyAlignment="1">
      <alignment horizontal="center"/>
    </xf>
    <xf numFmtId="1" fontId="12" fillId="0" borderId="51" xfId="0" applyNumberFormat="1" applyFont="1" applyFill="1" applyBorder="1" applyAlignment="1">
      <alignment horizontal="center"/>
    </xf>
    <xf numFmtId="1" fontId="12" fillId="0" borderId="20" xfId="0" applyNumberFormat="1" applyFont="1" applyFill="1" applyBorder="1" applyAlignment="1">
      <alignment horizontal="center"/>
    </xf>
    <xf numFmtId="1" fontId="12" fillId="0" borderId="46" xfId="0" applyNumberFormat="1" applyFont="1" applyFill="1" applyBorder="1" applyAlignment="1">
      <alignment horizontal="center"/>
    </xf>
    <xf numFmtId="1" fontId="12" fillId="0" borderId="36" xfId="0" applyNumberFormat="1" applyFont="1" applyFill="1" applyBorder="1" applyAlignment="1">
      <alignment horizontal="center"/>
    </xf>
    <xf numFmtId="1" fontId="12" fillId="0" borderId="37" xfId="0" applyNumberFormat="1" applyFont="1" applyFill="1" applyBorder="1" applyAlignment="1">
      <alignment horizontal="center"/>
    </xf>
    <xf numFmtId="1" fontId="12" fillId="0" borderId="21" xfId="0" applyNumberFormat="1" applyFont="1" applyFill="1" applyBorder="1" applyAlignment="1">
      <alignment horizontal="center"/>
    </xf>
    <xf numFmtId="1" fontId="12" fillId="0" borderId="22" xfId="0" applyNumberFormat="1" applyFont="1" applyFill="1" applyBorder="1" applyAlignment="1">
      <alignment horizontal="center"/>
    </xf>
    <xf numFmtId="1" fontId="12" fillId="0" borderId="23" xfId="0" applyNumberFormat="1" applyFont="1" applyFill="1" applyBorder="1" applyAlignment="1">
      <alignment horizontal="center"/>
    </xf>
    <xf numFmtId="1" fontId="12" fillId="0" borderId="18" xfId="0" applyNumberFormat="1" applyFont="1" applyFill="1" applyBorder="1" applyAlignment="1">
      <alignment horizontal="center"/>
    </xf>
    <xf numFmtId="1" fontId="12" fillId="0" borderId="19" xfId="0" applyNumberFormat="1" applyFont="1" applyFill="1" applyBorder="1" applyAlignment="1">
      <alignment horizontal="center"/>
    </xf>
    <xf numFmtId="0" fontId="10" fillId="0" borderId="0" xfId="2" applyAlignment="1">
      <alignment wrapText="1"/>
    </xf>
    <xf numFmtId="0" fontId="2" fillId="3" borderId="19" xfId="0" applyFont="1" applyFill="1" applyBorder="1" applyAlignment="1">
      <alignment horizontal="center"/>
    </xf>
    <xf numFmtId="0" fontId="15" fillId="0" borderId="0" xfId="2" applyFont="1" applyBorder="1" applyAlignment="1">
      <alignment vertical="center" wrapText="1"/>
    </xf>
    <xf numFmtId="0" fontId="2" fillId="3" borderId="34" xfId="0" applyFont="1" applyFill="1" applyBorder="1" applyAlignment="1">
      <alignment horizontal="center"/>
    </xf>
    <xf numFmtId="0" fontId="2" fillId="3" borderId="35" xfId="0" applyFont="1" applyFill="1" applyBorder="1" applyAlignment="1">
      <alignment horizontal="center"/>
    </xf>
    <xf numFmtId="0" fontId="2" fillId="3" borderId="52" xfId="0" applyFont="1" applyFill="1" applyBorder="1" applyAlignment="1">
      <alignment horizontal="center"/>
    </xf>
    <xf numFmtId="0" fontId="0" fillId="0" borderId="53" xfId="0" applyBorder="1" applyAlignment="1">
      <alignment horizontal="center"/>
    </xf>
    <xf numFmtId="0" fontId="2" fillId="3" borderId="11" xfId="0" applyFont="1" applyFill="1" applyBorder="1" applyAlignment="1">
      <alignment horizontal="center"/>
    </xf>
    <xf numFmtId="0" fontId="0" fillId="0" borderId="41" xfId="0" applyBorder="1" applyAlignment="1"/>
    <xf numFmtId="0" fontId="0" fillId="0" borderId="32" xfId="0" applyBorder="1" applyAlignment="1"/>
    <xf numFmtId="2" fontId="0" fillId="0" borderId="33" xfId="0" applyNumberFormat="1" applyBorder="1" applyAlignment="1">
      <alignment horizontal="center"/>
    </xf>
    <xf numFmtId="2" fontId="0" fillId="0" borderId="19" xfId="0" applyNumberFormat="1" applyBorder="1" applyAlignment="1">
      <alignment horizontal="center"/>
    </xf>
    <xf numFmtId="2" fontId="0" fillId="0" borderId="45" xfId="0" applyNumberFormat="1" applyBorder="1" applyAlignment="1">
      <alignment horizontal="center"/>
    </xf>
    <xf numFmtId="0" fontId="0" fillId="0" borderId="3" xfId="0" applyFont="1" applyFill="1" applyBorder="1" applyAlignment="1">
      <alignment horizontal="center"/>
    </xf>
    <xf numFmtId="0" fontId="0" fillId="0" borderId="0" xfId="0" applyFont="1" applyAlignment="1">
      <alignment horizontal="center"/>
    </xf>
    <xf numFmtId="0" fontId="20" fillId="0" borderId="0" xfId="3" applyFont="1" applyBorder="1" applyAlignment="1">
      <alignment horizontal="center" vertical="top" wrapText="1"/>
    </xf>
    <xf numFmtId="0" fontId="8" fillId="4" borderId="24" xfId="2" applyFont="1" applyFill="1" applyBorder="1" applyAlignment="1">
      <alignment horizontal="center"/>
    </xf>
    <xf numFmtId="0" fontId="8" fillId="4" borderId="3" xfId="2" applyFont="1" applyFill="1" applyBorder="1" applyAlignment="1">
      <alignment horizontal="center"/>
    </xf>
    <xf numFmtId="0" fontId="8" fillId="4" borderId="4" xfId="2" applyFont="1" applyFill="1" applyBorder="1" applyAlignment="1">
      <alignment horizontal="center"/>
    </xf>
    <xf numFmtId="0" fontId="13" fillId="0" borderId="0" xfId="2" applyNumberFormat="1" applyFont="1" applyBorder="1" applyAlignment="1">
      <alignment horizontal="center" vertical="center" wrapText="1"/>
    </xf>
    <xf numFmtId="0" fontId="10" fillId="0" borderId="0" xfId="2" applyAlignment="1">
      <alignment vertical="center" wrapText="1"/>
    </xf>
    <xf numFmtId="0" fontId="10" fillId="0" borderId="9" xfId="2" applyFont="1" applyFill="1" applyBorder="1" applyAlignment="1">
      <alignment horizontal="center" vertical="center"/>
    </xf>
    <xf numFmtId="0" fontId="10" fillId="0" borderId="15" xfId="2" applyFont="1" applyFill="1" applyBorder="1" applyAlignment="1">
      <alignment horizontal="center" vertical="center"/>
    </xf>
    <xf numFmtId="0" fontId="10" fillId="0" borderId="8" xfId="2" applyFont="1" applyFill="1" applyBorder="1" applyAlignment="1">
      <alignment horizontal="center" vertical="center"/>
    </xf>
    <xf numFmtId="0" fontId="10" fillId="0" borderId="14" xfId="2" applyFont="1" applyFill="1" applyBorder="1" applyAlignment="1">
      <alignment horizontal="center" vertical="center"/>
    </xf>
    <xf numFmtId="49" fontId="10" fillId="0" borderId="8" xfId="2" applyNumberFormat="1" applyFont="1" applyFill="1" applyBorder="1" applyAlignment="1">
      <alignment horizontal="center" vertical="center"/>
    </xf>
    <xf numFmtId="49" fontId="10" fillId="0" borderId="14" xfId="2" applyNumberFormat="1" applyFont="1" applyFill="1" applyBorder="1" applyAlignment="1">
      <alignment horizontal="center" vertical="center"/>
    </xf>
    <xf numFmtId="0" fontId="17" fillId="0" borderId="0" xfId="0" applyNumberFormat="1" applyFont="1" applyAlignment="1">
      <alignment horizontal="center" vertical="center" wrapText="1"/>
    </xf>
    <xf numFmtId="49" fontId="8" fillId="2" borderId="24" xfId="0" applyNumberFormat="1" applyFont="1" applyFill="1" applyBorder="1" applyAlignment="1">
      <alignment horizontal="center" wrapText="1"/>
    </xf>
    <xf numFmtId="0" fontId="0" fillId="0" borderId="3" xfId="0" applyBorder="1" applyAlignment="1">
      <alignment wrapText="1"/>
    </xf>
    <xf numFmtId="0" fontId="0" fillId="0" borderId="4" xfId="0" applyBorder="1" applyAlignment="1">
      <alignment wrapText="1"/>
    </xf>
    <xf numFmtId="0" fontId="0" fillId="2" borderId="25" xfId="0" applyFill="1" applyBorder="1" applyAlignment="1">
      <alignment horizontal="center" wrapText="1"/>
    </xf>
    <xf numFmtId="0" fontId="0" fillId="0" borderId="1" xfId="0" applyBorder="1" applyAlignment="1">
      <alignment horizontal="center" wrapText="1"/>
    </xf>
    <xf numFmtId="0" fontId="0" fillId="0" borderId="2" xfId="0" applyBorder="1" applyAlignment="1">
      <alignment horizontal="center" wrapText="1"/>
    </xf>
    <xf numFmtId="0" fontId="10" fillId="2" borderId="25" xfId="0" applyFont="1" applyFill="1" applyBorder="1" applyAlignment="1">
      <alignment horizontal="center" wrapText="1"/>
    </xf>
    <xf numFmtId="0" fontId="13" fillId="0" borderId="0" xfId="0" applyNumberFormat="1" applyFont="1" applyBorder="1" applyAlignment="1">
      <alignment horizontal="center" vertical="center" wrapText="1"/>
    </xf>
    <xf numFmtId="0" fontId="0" fillId="0" borderId="0" xfId="0" applyAlignment="1">
      <alignment vertical="center" wrapText="1"/>
    </xf>
    <xf numFmtId="0" fontId="0" fillId="0" borderId="0" xfId="0" applyAlignment="1"/>
    <xf numFmtId="0" fontId="16" fillId="0" borderId="0" xfId="0" applyFont="1" applyAlignment="1">
      <alignment horizontal="center" vertical="center"/>
    </xf>
    <xf numFmtId="0" fontId="2" fillId="3" borderId="19" xfId="0" applyFont="1" applyFill="1" applyBorder="1" applyAlignment="1">
      <alignment horizontal="center"/>
    </xf>
    <xf numFmtId="0" fontId="2" fillId="3" borderId="20" xfId="0" applyFont="1" applyFill="1" applyBorder="1" applyAlignment="1">
      <alignment horizontal="center"/>
    </xf>
    <xf numFmtId="0" fontId="2" fillId="3" borderId="40" xfId="0" applyFont="1" applyFill="1" applyBorder="1" applyAlignment="1">
      <alignment horizontal="center"/>
    </xf>
    <xf numFmtId="0" fontId="2" fillId="3" borderId="48" xfId="0" applyFont="1" applyFill="1" applyBorder="1" applyAlignment="1">
      <alignment horizontal="center"/>
    </xf>
    <xf numFmtId="0" fontId="2" fillId="3" borderId="39" xfId="0" applyFont="1" applyFill="1" applyBorder="1" applyAlignment="1">
      <alignment horizontal="center"/>
    </xf>
    <xf numFmtId="0" fontId="0" fillId="0" borderId="26" xfId="0" quotePrefix="1" applyBorder="1" applyAlignment="1">
      <alignment horizontal="center"/>
    </xf>
    <xf numFmtId="0" fontId="10" fillId="0" borderId="26" xfId="0" quotePrefix="1" applyFont="1" applyBorder="1" applyAlignment="1">
      <alignment horizontal="center"/>
    </xf>
    <xf numFmtId="0" fontId="10" fillId="0" borderId="16" xfId="0" quotePrefix="1" applyFont="1" applyBorder="1" applyAlignment="1">
      <alignment horizontal="center"/>
    </xf>
    <xf numFmtId="0" fontId="0" fillId="0" borderId="9" xfId="0" quotePrefix="1" applyBorder="1" applyAlignment="1">
      <alignment horizontal="center"/>
    </xf>
  </cellXfs>
  <cellStyles count="5">
    <cellStyle name="Hyperlink" xfId="1" builtinId="8"/>
    <cellStyle name="Normal" xfId="0" builtinId="0"/>
    <cellStyle name="Normal 2" xfId="2"/>
    <cellStyle name="Normal 2 2" xfId="4"/>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Spring Rates @ 26psi</a:t>
            </a:r>
          </a:p>
        </c:rich>
      </c:tx>
      <c:layout>
        <c:manualLayout>
          <c:xMode val="edge"/>
          <c:yMode val="edge"/>
          <c:x val="0.36133757059287902"/>
          <c:y val="2.9927577104437879E-2"/>
        </c:manualLayout>
      </c:layout>
      <c:overlay val="0"/>
      <c:spPr>
        <a:noFill/>
        <a:ln w="25400">
          <a:noFill/>
        </a:ln>
      </c:spPr>
    </c:title>
    <c:autoTitleDeleted val="0"/>
    <c:plotArea>
      <c:layout>
        <c:manualLayout>
          <c:layoutTarget val="inner"/>
          <c:xMode val="edge"/>
          <c:yMode val="edge"/>
          <c:x val="0.10544372307962779"/>
          <c:y val="0.19083325111542299"/>
          <c:w val="0.79468562028304846"/>
          <c:h val="0.5724997533462689"/>
        </c:manualLayout>
      </c:layout>
      <c:lineChart>
        <c:grouping val="standard"/>
        <c:varyColors val="0"/>
        <c:ser>
          <c:idx val="0"/>
          <c:order val="0"/>
          <c:tx>
            <c:strRef>
              <c:f>'8172S Data'!$E$4</c:f>
              <c:strCache>
                <c:ptCount val="1"/>
                <c:pt idx="0">
                  <c:v>0°</c:v>
                </c:pt>
              </c:strCache>
            </c:strRef>
          </c:tx>
          <c:marker>
            <c:symbol val="none"/>
          </c:marker>
          <c:cat>
            <c:numRef>
              <c:f>'8172S Data'!$A$7:$A$79</c:f>
              <c:numCache>
                <c:formatCode>0.0</c:formatCode>
                <c:ptCount val="73"/>
                <c:pt idx="0">
                  <c:v>22.362385321100916</c:v>
                </c:pt>
                <c:pt idx="1">
                  <c:v>45.616717635066259</c:v>
                </c:pt>
                <c:pt idx="2">
                  <c:v>49.503058103975533</c:v>
                </c:pt>
                <c:pt idx="3">
                  <c:v>56.893476044852186</c:v>
                </c:pt>
                <c:pt idx="4">
                  <c:v>68.616207951070336</c:v>
                </c:pt>
                <c:pt idx="5">
                  <c:v>75.178389398572875</c:v>
                </c:pt>
                <c:pt idx="6">
                  <c:v>78.172782874617738</c:v>
                </c:pt>
                <c:pt idx="7">
                  <c:v>81.613149847094803</c:v>
                </c:pt>
                <c:pt idx="8">
                  <c:v>95.247196738022424</c:v>
                </c:pt>
                <c:pt idx="9">
                  <c:v>106.46024464831804</c:v>
                </c:pt>
                <c:pt idx="10">
                  <c:v>118.88379204892966</c:v>
                </c:pt>
                <c:pt idx="11">
                  <c:v>126.01936799184504</c:v>
                </c:pt>
                <c:pt idx="12">
                  <c:v>128.69520897043833</c:v>
                </c:pt>
                <c:pt idx="13">
                  <c:v>130.79765545361875</c:v>
                </c:pt>
                <c:pt idx="14">
                  <c:v>140.41794087665647</c:v>
                </c:pt>
                <c:pt idx="15">
                  <c:v>150.42048929663608</c:v>
                </c:pt>
                <c:pt idx="16">
                  <c:v>153.92456676860346</c:v>
                </c:pt>
                <c:pt idx="17">
                  <c:v>173.16513761467888</c:v>
                </c:pt>
                <c:pt idx="18">
                  <c:v>177.62487257900102</c:v>
                </c:pt>
                <c:pt idx="19">
                  <c:v>179.91845056065239</c:v>
                </c:pt>
                <c:pt idx="20">
                  <c:v>184.56931702344545</c:v>
                </c:pt>
                <c:pt idx="21">
                  <c:v>196.16462793068297</c:v>
                </c:pt>
                <c:pt idx="22">
                  <c:v>202.28083588175329</c:v>
                </c:pt>
                <c:pt idx="23">
                  <c:v>204.51070336391436</c:v>
                </c:pt>
                <c:pt idx="24">
                  <c:v>204.70183486238534</c:v>
                </c:pt>
                <c:pt idx="25">
                  <c:v>229.10295616717633</c:v>
                </c:pt>
                <c:pt idx="26">
                  <c:v>230.37716615698267</c:v>
                </c:pt>
                <c:pt idx="27">
                  <c:v>237.76758409785933</c:v>
                </c:pt>
                <c:pt idx="28">
                  <c:v>248.53465851172271</c:v>
                </c:pt>
                <c:pt idx="29">
                  <c:v>252.99439347604485</c:v>
                </c:pt>
                <c:pt idx="30">
                  <c:v>254.01376146788991</c:v>
                </c:pt>
                <c:pt idx="31">
                  <c:v>259.68399592252803</c:v>
                </c:pt>
                <c:pt idx="32">
                  <c:v>273.38175331294593</c:v>
                </c:pt>
                <c:pt idx="33">
                  <c:v>285.80530071355759</c:v>
                </c:pt>
                <c:pt idx="34">
                  <c:v>294.59734964322121</c:v>
                </c:pt>
                <c:pt idx="35">
                  <c:v>302.62487257900102</c:v>
                </c:pt>
                <c:pt idx="36">
                  <c:v>305.23700305810394</c:v>
                </c:pt>
                <c:pt idx="37">
                  <c:v>305.17329255861364</c:v>
                </c:pt>
                <c:pt idx="38">
                  <c:v>316.70489296636083</c:v>
                </c:pt>
                <c:pt idx="39">
                  <c:v>326.00662589194695</c:v>
                </c:pt>
                <c:pt idx="40">
                  <c:v>329.19215086646278</c:v>
                </c:pt>
                <c:pt idx="41">
                  <c:v>349.13353720693169</c:v>
                </c:pt>
                <c:pt idx="42">
                  <c:v>353.65698267074413</c:v>
                </c:pt>
                <c:pt idx="43">
                  <c:v>354.93119266055044</c:v>
                </c:pt>
                <c:pt idx="44">
                  <c:v>357.98929663608561</c:v>
                </c:pt>
                <c:pt idx="45">
                  <c:v>372.19673802242608</c:v>
                </c:pt>
                <c:pt idx="46">
                  <c:v>378.31294597349643</c:v>
                </c:pt>
                <c:pt idx="47">
                  <c:v>379.71457696228339</c:v>
                </c:pt>
                <c:pt idx="48">
                  <c:v>387.99694189602445</c:v>
                </c:pt>
                <c:pt idx="49">
                  <c:v>404.43425076452598</c:v>
                </c:pt>
                <c:pt idx="50">
                  <c:v>405.58103975535164</c:v>
                </c:pt>
                <c:pt idx="51">
                  <c:v>415.07390417940877</c:v>
                </c:pt>
                <c:pt idx="52">
                  <c:v>425.96839959225281</c:v>
                </c:pt>
                <c:pt idx="53">
                  <c:v>429.15392456676858</c:v>
                </c:pt>
                <c:pt idx="54">
                  <c:v>429.85474006116203</c:v>
                </c:pt>
                <c:pt idx="55">
                  <c:v>437.30886850152905</c:v>
                </c:pt>
                <c:pt idx="56">
                  <c:v>449.8598369011213</c:v>
                </c:pt>
                <c:pt idx="57">
                  <c:v>457.50509683995921</c:v>
                </c:pt>
                <c:pt idx="58">
                  <c:v>473.30530071355759</c:v>
                </c:pt>
                <c:pt idx="59">
                  <c:v>479.61264016309883</c:v>
                </c:pt>
                <c:pt idx="60">
                  <c:v>480.18603465851169</c:v>
                </c:pt>
                <c:pt idx="61">
                  <c:v>489.93374108053007</c:v>
                </c:pt>
                <c:pt idx="62">
                  <c:v>494.39347604485215</c:v>
                </c:pt>
                <c:pt idx="63">
                  <c:v>503.18552497451577</c:v>
                </c:pt>
                <c:pt idx="64">
                  <c:v>504.58715596330273</c:v>
                </c:pt>
                <c:pt idx="65">
                  <c:v>525.93017329255861</c:v>
                </c:pt>
                <c:pt idx="66">
                  <c:v>529.49796126401634</c:v>
                </c:pt>
                <c:pt idx="67">
                  <c:v>530.00764525993884</c:v>
                </c:pt>
                <c:pt idx="68">
                  <c:v>536.37869520897038</c:v>
                </c:pt>
                <c:pt idx="69">
                  <c:v>550.1401630988787</c:v>
                </c:pt>
                <c:pt idx="70">
                  <c:v>554.72731906218144</c:v>
                </c:pt>
                <c:pt idx="71">
                  <c:v>555.49184505606524</c:v>
                </c:pt>
                <c:pt idx="72">
                  <c:v>557.08460754332316</c:v>
                </c:pt>
              </c:numCache>
            </c:numRef>
          </c:cat>
          <c:val>
            <c:numRef>
              <c:f>'8171S Data'!$E$7:$E$79</c:f>
              <c:numCache>
                <c:formatCode>0</c:formatCode>
                <c:ptCount val="73"/>
                <c:pt idx="0">
                  <c:v>7058.8737023861531</c:v>
                </c:pt>
                <c:pt idx="1">
                  <c:v>2994.4584693060769</c:v>
                </c:pt>
                <c:pt idx="2">
                  <c:v>2258.2021368973456</c:v>
                </c:pt>
                <c:pt idx="3">
                  <c:v>1973.851133927059</c:v>
                </c:pt>
                <c:pt idx="4">
                  <c:v>1903.7027465506596</c:v>
                </c:pt>
                <c:pt idx="5">
                  <c:v>1891.208639832493</c:v>
                </c:pt>
                <c:pt idx="6">
                  <c:v>1800.8554518025105</c:v>
                </c:pt>
                <c:pt idx="7">
                  <c:v>1732.8519208715595</c:v>
                </c:pt>
                <c:pt idx="8">
                  <c:v>1754.6362010270614</c:v>
                </c:pt>
                <c:pt idx="9">
                  <c:v>1712.9546754183139</c:v>
                </c:pt>
                <c:pt idx="10">
                  <c:v>1717.0665725711597</c:v>
                </c:pt>
                <c:pt idx="11">
                  <c:v>1718.6843716367218</c:v>
                </c:pt>
                <c:pt idx="12">
                  <c:v>1705.5064353824478</c:v>
                </c:pt>
                <c:pt idx="13">
                  <c:v>1692.0808335473225</c:v>
                </c:pt>
                <c:pt idx="14">
                  <c:v>1708.0626429524139</c:v>
                </c:pt>
                <c:pt idx="15">
                  <c:v>1694.9401941877445</c:v>
                </c:pt>
                <c:pt idx="16">
                  <c:v>1735.6000437750306</c:v>
                </c:pt>
                <c:pt idx="17">
                  <c:v>1710.6899454822085</c:v>
                </c:pt>
                <c:pt idx="18">
                  <c:v>1703.4945476661612</c:v>
                </c:pt>
                <c:pt idx="19">
                  <c:v>1697.7022080955476</c:v>
                </c:pt>
                <c:pt idx="20">
                  <c:v>1697.6311737762283</c:v>
                </c:pt>
                <c:pt idx="21">
                  <c:v>1696.78203413605</c:v>
                </c:pt>
                <c:pt idx="22">
                  <c:v>1693.2143507489445</c:v>
                </c:pt>
                <c:pt idx="23">
                  <c:v>1686.4467053274068</c:v>
                </c:pt>
                <c:pt idx="24">
                  <c:v>1677.5049218228414</c:v>
                </c:pt>
                <c:pt idx="25">
                  <c:v>1676.334823803664</c:v>
                </c:pt>
                <c:pt idx="26">
                  <c:v>1665.4169459979857</c:v>
                </c:pt>
                <c:pt idx="27">
                  <c:v>1669.1086360404886</c:v>
                </c:pt>
                <c:pt idx="28">
                  <c:v>1669.8508857158636</c:v>
                </c:pt>
                <c:pt idx="29">
                  <c:v>1696.285871500625</c:v>
                </c:pt>
                <c:pt idx="30">
                  <c:v>1669.7887447713449</c:v>
                </c:pt>
                <c:pt idx="31">
                  <c:v>1662.1852684267478</c:v>
                </c:pt>
                <c:pt idx="32">
                  <c:v>1667.2848157691262</c:v>
                </c:pt>
                <c:pt idx="33">
                  <c:v>1653.0928451895163</c:v>
                </c:pt>
                <c:pt idx="34">
                  <c:v>1655.7882441153961</c:v>
                </c:pt>
                <c:pt idx="35">
                  <c:v>1652.9455911563502</c:v>
                </c:pt>
                <c:pt idx="36">
                  <c:v>1640.7941646103347</c:v>
                </c:pt>
                <c:pt idx="37">
                  <c:v>1651.1692597093495</c:v>
                </c:pt>
                <c:pt idx="38">
                  <c:v>1655.3177412456466</c:v>
                </c:pt>
                <c:pt idx="39">
                  <c:v>1649.4147304075821</c:v>
                </c:pt>
                <c:pt idx="40">
                  <c:v>1631.6774588286119</c:v>
                </c:pt>
                <c:pt idx="41">
                  <c:v>1635.1039744875134</c:v>
                </c:pt>
                <c:pt idx="42">
                  <c:v>1658.3418280665985</c:v>
                </c:pt>
                <c:pt idx="43">
                  <c:v>1626.8356391898376</c:v>
                </c:pt>
                <c:pt idx="44">
                  <c:v>1626.9005176347716</c:v>
                </c:pt>
                <c:pt idx="45">
                  <c:v>1629.7535298119956</c:v>
                </c:pt>
                <c:pt idx="46">
                  <c:v>1631.3543129625882</c:v>
                </c:pt>
                <c:pt idx="47">
                  <c:v>1624.1118354486637</c:v>
                </c:pt>
                <c:pt idx="48">
                  <c:v>1626.971277807759</c:v>
                </c:pt>
                <c:pt idx="49">
                  <c:v>1610.9424034827662</c:v>
                </c:pt>
                <c:pt idx="50">
                  <c:v>1618.9196784061203</c:v>
                </c:pt>
                <c:pt idx="51">
                  <c:v>1624.6328291687578</c:v>
                </c:pt>
                <c:pt idx="52">
                  <c:v>1621.6668276195073</c:v>
                </c:pt>
                <c:pt idx="53">
                  <c:v>1615.6931829447788</c:v>
                </c:pt>
                <c:pt idx="54">
                  <c:v>1620.3439316290028</c:v>
                </c:pt>
                <c:pt idx="55">
                  <c:v>1624.8840004911237</c:v>
                </c:pt>
                <c:pt idx="56">
                  <c:v>1624.6993636980571</c:v>
                </c:pt>
                <c:pt idx="57">
                  <c:v>1620.9172147991519</c:v>
                </c:pt>
                <c:pt idx="58">
                  <c:v>1620.0618234574606</c:v>
                </c:pt>
                <c:pt idx="59">
                  <c:v>1618.7283537821006</c:v>
                </c:pt>
                <c:pt idx="60">
                  <c:v>1615.9046123218448</c:v>
                </c:pt>
                <c:pt idx="61">
                  <c:v>1625.3971940651768</c:v>
                </c:pt>
                <c:pt idx="62">
                  <c:v>1624.9701858713686</c:v>
                </c:pt>
                <c:pt idx="63">
                  <c:v>1624.712512952713</c:v>
                </c:pt>
                <c:pt idx="64">
                  <c:v>1613.6721070088465</c:v>
                </c:pt>
                <c:pt idx="65">
                  <c:v>1620.8707060952349</c:v>
                </c:pt>
                <c:pt idx="66">
                  <c:v>1614.8302869541585</c:v>
                </c:pt>
                <c:pt idx="67">
                  <c:v>1618.7145991956895</c:v>
                </c:pt>
                <c:pt idx="68">
                  <c:v>1623.4650233947291</c:v>
                </c:pt>
                <c:pt idx="69">
                  <c:v>1624.7509877209463</c:v>
                </c:pt>
                <c:pt idx="70">
                  <c:v>1648.6194384945347</c:v>
                </c:pt>
                <c:pt idx="71">
                  <c:v>1619.1262846968148</c:v>
                </c:pt>
                <c:pt idx="72">
                  <c:v>1625.0812609389725</c:v>
                </c:pt>
              </c:numCache>
            </c:numRef>
          </c:val>
          <c:smooth val="0"/>
        </c:ser>
        <c:ser>
          <c:idx val="5"/>
          <c:order val="1"/>
          <c:tx>
            <c:strRef>
              <c:f>'8171S Data'!$K$4</c:f>
              <c:strCache>
                <c:ptCount val="1"/>
                <c:pt idx="0">
                  <c:v>-0.5°</c:v>
                </c:pt>
              </c:strCache>
            </c:strRef>
          </c:tx>
          <c:marker>
            <c:symbol val="none"/>
          </c:marker>
          <c:val>
            <c:numRef>
              <c:f>'8171S Data'!$K$7:$K$79</c:f>
              <c:numCache>
                <c:formatCode>0</c:formatCode>
                <c:ptCount val="73"/>
                <c:pt idx="0">
                  <c:v>7087.2196738022421</c:v>
                </c:pt>
                <c:pt idx="1">
                  <c:v>3134.0468909276251</c:v>
                </c:pt>
                <c:pt idx="2">
                  <c:v>2434.0745774656748</c:v>
                </c:pt>
                <c:pt idx="3">
                  <c:v>2184.6576478515526</c:v>
                </c:pt>
                <c:pt idx="4">
                  <c:v>2046.9001666096929</c:v>
                </c:pt>
                <c:pt idx="5">
                  <c:v>1911.3223536347223</c:v>
                </c:pt>
                <c:pt idx="6">
                  <c:v>1803.2787572939344</c:v>
                </c:pt>
                <c:pt idx="7">
                  <c:v>1749.6393378962189</c:v>
                </c:pt>
                <c:pt idx="8">
                  <c:v>1717.285967631575</c:v>
                </c:pt>
                <c:pt idx="9">
                  <c:v>1693.6977499606219</c:v>
                </c:pt>
                <c:pt idx="10">
                  <c:v>1695.5419150917796</c:v>
                </c:pt>
                <c:pt idx="11">
                  <c:v>1718.1138603156951</c:v>
                </c:pt>
                <c:pt idx="12">
                  <c:v>1690.7500409164775</c:v>
                </c:pt>
                <c:pt idx="13">
                  <c:v>1696.1794989317921</c:v>
                </c:pt>
                <c:pt idx="14">
                  <c:v>1699.0564630416945</c:v>
                </c:pt>
                <c:pt idx="15">
                  <c:v>1721.7052483479313</c:v>
                </c:pt>
                <c:pt idx="16">
                  <c:v>1682.6857630400812</c:v>
                </c:pt>
                <c:pt idx="17">
                  <c:v>1677.0029524699867</c:v>
                </c:pt>
                <c:pt idx="18">
                  <c:v>1680.7400750041279</c:v>
                </c:pt>
                <c:pt idx="19">
                  <c:v>1685.4480681209141</c:v>
                </c:pt>
                <c:pt idx="20">
                  <c:v>1678.6362913709097</c:v>
                </c:pt>
                <c:pt idx="21">
                  <c:v>1677.2453998229125</c:v>
                </c:pt>
                <c:pt idx="22">
                  <c:v>1679.6722736349843</c:v>
                </c:pt>
                <c:pt idx="23">
                  <c:v>1674.873342254923</c:v>
                </c:pt>
                <c:pt idx="24">
                  <c:v>1671.9091306247267</c:v>
                </c:pt>
                <c:pt idx="25">
                  <c:v>1654.7054239188396</c:v>
                </c:pt>
                <c:pt idx="26">
                  <c:v>1673.7345355104926</c:v>
                </c:pt>
                <c:pt idx="27">
                  <c:v>1658.1667514289288</c:v>
                </c:pt>
                <c:pt idx="28">
                  <c:v>1674.4835398584669</c:v>
                </c:pt>
                <c:pt idx="29">
                  <c:v>1650.4387729505456</c:v>
                </c:pt>
                <c:pt idx="30">
                  <c:v>1647.8056513328268</c:v>
                </c:pt>
                <c:pt idx="31">
                  <c:v>1651.2194761147823</c:v>
                </c:pt>
                <c:pt idx="32">
                  <c:v>1636.7362873316415</c:v>
                </c:pt>
                <c:pt idx="33">
                  <c:v>1639.2369022246492</c:v>
                </c:pt>
                <c:pt idx="34">
                  <c:v>1630.9419544130849</c:v>
                </c:pt>
                <c:pt idx="35">
                  <c:v>1625.207657214399</c:v>
                </c:pt>
                <c:pt idx="36">
                  <c:v>1627.1647300957839</c:v>
                </c:pt>
                <c:pt idx="37">
                  <c:v>1631.1881425759796</c:v>
                </c:pt>
                <c:pt idx="38">
                  <c:v>1626.7785001336554</c:v>
                </c:pt>
                <c:pt idx="39">
                  <c:v>1622.2648934404854</c:v>
                </c:pt>
                <c:pt idx="40">
                  <c:v>1630.9135491300365</c:v>
                </c:pt>
                <c:pt idx="41">
                  <c:v>1625.6905458383358</c:v>
                </c:pt>
                <c:pt idx="42">
                  <c:v>1620.1228321000822</c:v>
                </c:pt>
                <c:pt idx="43">
                  <c:v>1614.4182098494725</c:v>
                </c:pt>
                <c:pt idx="44">
                  <c:v>1618.6656851248895</c:v>
                </c:pt>
                <c:pt idx="45">
                  <c:v>1619.0228408196804</c:v>
                </c:pt>
                <c:pt idx="46">
                  <c:v>1608.6605991785091</c:v>
                </c:pt>
                <c:pt idx="47">
                  <c:v>1612.0366862670814</c:v>
                </c:pt>
                <c:pt idx="48">
                  <c:v>1614.2610380519686</c:v>
                </c:pt>
                <c:pt idx="49">
                  <c:v>1618.7928080334871</c:v>
                </c:pt>
                <c:pt idx="50">
                  <c:v>1617.9137049748683</c:v>
                </c:pt>
                <c:pt idx="51">
                  <c:v>1620.6168568929884</c:v>
                </c:pt>
                <c:pt idx="52">
                  <c:v>1611.2422813396513</c:v>
                </c:pt>
                <c:pt idx="53">
                  <c:v>1616.0395623206762</c:v>
                </c:pt>
                <c:pt idx="54">
                  <c:v>1621.6394238128269</c:v>
                </c:pt>
                <c:pt idx="55">
                  <c:v>1618.6972420365164</c:v>
                </c:pt>
                <c:pt idx="56">
                  <c:v>1619.55299398743</c:v>
                </c:pt>
                <c:pt idx="57">
                  <c:v>1620.1419721208438</c:v>
                </c:pt>
                <c:pt idx="58">
                  <c:v>1623.8986017348489</c:v>
                </c:pt>
                <c:pt idx="59">
                  <c:v>1614.7877164287265</c:v>
                </c:pt>
                <c:pt idx="60">
                  <c:v>1624.0164130403948</c:v>
                </c:pt>
                <c:pt idx="61">
                  <c:v>1622.633780140425</c:v>
                </c:pt>
                <c:pt idx="62">
                  <c:v>1623.5765985892765</c:v>
                </c:pt>
                <c:pt idx="63">
                  <c:v>1618.4201697798471</c:v>
                </c:pt>
                <c:pt idx="64">
                  <c:v>1627.7410819293411</c:v>
                </c:pt>
                <c:pt idx="65">
                  <c:v>1619.315235080566</c:v>
                </c:pt>
                <c:pt idx="66">
                  <c:v>1624.3834848883757</c:v>
                </c:pt>
                <c:pt idx="67">
                  <c:v>1626.0999676263705</c:v>
                </c:pt>
                <c:pt idx="68">
                  <c:v>1623.2612446949556</c:v>
                </c:pt>
                <c:pt idx="69">
                  <c:v>1631.2031462368332</c:v>
                </c:pt>
                <c:pt idx="70">
                  <c:v>1620.9088381732247</c:v>
                </c:pt>
                <c:pt idx="71">
                  <c:v>1623.9076541629956</c:v>
                </c:pt>
                <c:pt idx="72">
                  <c:v>1619.4313432835818</c:v>
                </c:pt>
              </c:numCache>
            </c:numRef>
          </c:val>
          <c:smooth val="0"/>
        </c:ser>
        <c:ser>
          <c:idx val="1"/>
          <c:order val="2"/>
          <c:tx>
            <c:strRef>
              <c:f>'8172S Data'!$Q$4</c:f>
              <c:strCache>
                <c:ptCount val="1"/>
                <c:pt idx="0">
                  <c:v>-1°</c:v>
                </c:pt>
              </c:strCache>
            </c:strRef>
          </c:tx>
          <c:marker>
            <c:symbol val="none"/>
          </c:marker>
          <c:cat>
            <c:numRef>
              <c:f>'8172S Data'!$A$7:$A$79</c:f>
              <c:numCache>
                <c:formatCode>0.0</c:formatCode>
                <c:ptCount val="73"/>
                <c:pt idx="0">
                  <c:v>22.362385321100916</c:v>
                </c:pt>
                <c:pt idx="1">
                  <c:v>45.616717635066259</c:v>
                </c:pt>
                <c:pt idx="2">
                  <c:v>49.503058103975533</c:v>
                </c:pt>
                <c:pt idx="3">
                  <c:v>56.893476044852186</c:v>
                </c:pt>
                <c:pt idx="4">
                  <c:v>68.616207951070336</c:v>
                </c:pt>
                <c:pt idx="5">
                  <c:v>75.178389398572875</c:v>
                </c:pt>
                <c:pt idx="6">
                  <c:v>78.172782874617738</c:v>
                </c:pt>
                <c:pt idx="7">
                  <c:v>81.613149847094803</c:v>
                </c:pt>
                <c:pt idx="8">
                  <c:v>95.247196738022424</c:v>
                </c:pt>
                <c:pt idx="9">
                  <c:v>106.46024464831804</c:v>
                </c:pt>
                <c:pt idx="10">
                  <c:v>118.88379204892966</c:v>
                </c:pt>
                <c:pt idx="11">
                  <c:v>126.01936799184504</c:v>
                </c:pt>
                <c:pt idx="12">
                  <c:v>128.69520897043833</c:v>
                </c:pt>
                <c:pt idx="13">
                  <c:v>130.79765545361875</c:v>
                </c:pt>
                <c:pt idx="14">
                  <c:v>140.41794087665647</c:v>
                </c:pt>
                <c:pt idx="15">
                  <c:v>150.42048929663608</c:v>
                </c:pt>
                <c:pt idx="16">
                  <c:v>153.92456676860346</c:v>
                </c:pt>
                <c:pt idx="17">
                  <c:v>173.16513761467888</c:v>
                </c:pt>
                <c:pt idx="18">
                  <c:v>177.62487257900102</c:v>
                </c:pt>
                <c:pt idx="19">
                  <c:v>179.91845056065239</c:v>
                </c:pt>
                <c:pt idx="20">
                  <c:v>184.56931702344545</c:v>
                </c:pt>
                <c:pt idx="21">
                  <c:v>196.16462793068297</c:v>
                </c:pt>
                <c:pt idx="22">
                  <c:v>202.28083588175329</c:v>
                </c:pt>
                <c:pt idx="23">
                  <c:v>204.51070336391436</c:v>
                </c:pt>
                <c:pt idx="24">
                  <c:v>204.70183486238534</c:v>
                </c:pt>
                <c:pt idx="25">
                  <c:v>229.10295616717633</c:v>
                </c:pt>
                <c:pt idx="26">
                  <c:v>230.37716615698267</c:v>
                </c:pt>
                <c:pt idx="27">
                  <c:v>237.76758409785933</c:v>
                </c:pt>
                <c:pt idx="28">
                  <c:v>248.53465851172271</c:v>
                </c:pt>
                <c:pt idx="29">
                  <c:v>252.99439347604485</c:v>
                </c:pt>
                <c:pt idx="30">
                  <c:v>254.01376146788991</c:v>
                </c:pt>
                <c:pt idx="31">
                  <c:v>259.68399592252803</c:v>
                </c:pt>
                <c:pt idx="32">
                  <c:v>273.38175331294593</c:v>
                </c:pt>
                <c:pt idx="33">
                  <c:v>285.80530071355759</c:v>
                </c:pt>
                <c:pt idx="34">
                  <c:v>294.59734964322121</c:v>
                </c:pt>
                <c:pt idx="35">
                  <c:v>302.62487257900102</c:v>
                </c:pt>
                <c:pt idx="36">
                  <c:v>305.23700305810394</c:v>
                </c:pt>
                <c:pt idx="37">
                  <c:v>305.17329255861364</c:v>
                </c:pt>
                <c:pt idx="38">
                  <c:v>316.70489296636083</c:v>
                </c:pt>
                <c:pt idx="39">
                  <c:v>326.00662589194695</c:v>
                </c:pt>
                <c:pt idx="40">
                  <c:v>329.19215086646278</c:v>
                </c:pt>
                <c:pt idx="41">
                  <c:v>349.13353720693169</c:v>
                </c:pt>
                <c:pt idx="42">
                  <c:v>353.65698267074413</c:v>
                </c:pt>
                <c:pt idx="43">
                  <c:v>354.93119266055044</c:v>
                </c:pt>
                <c:pt idx="44">
                  <c:v>357.98929663608561</c:v>
                </c:pt>
                <c:pt idx="45">
                  <c:v>372.19673802242608</c:v>
                </c:pt>
                <c:pt idx="46">
                  <c:v>378.31294597349643</c:v>
                </c:pt>
                <c:pt idx="47">
                  <c:v>379.71457696228339</c:v>
                </c:pt>
                <c:pt idx="48">
                  <c:v>387.99694189602445</c:v>
                </c:pt>
                <c:pt idx="49">
                  <c:v>404.43425076452598</c:v>
                </c:pt>
                <c:pt idx="50">
                  <c:v>405.58103975535164</c:v>
                </c:pt>
                <c:pt idx="51">
                  <c:v>415.07390417940877</c:v>
                </c:pt>
                <c:pt idx="52">
                  <c:v>425.96839959225281</c:v>
                </c:pt>
                <c:pt idx="53">
                  <c:v>429.15392456676858</c:v>
                </c:pt>
                <c:pt idx="54">
                  <c:v>429.85474006116203</c:v>
                </c:pt>
                <c:pt idx="55">
                  <c:v>437.30886850152905</c:v>
                </c:pt>
                <c:pt idx="56">
                  <c:v>449.8598369011213</c:v>
                </c:pt>
                <c:pt idx="57">
                  <c:v>457.50509683995921</c:v>
                </c:pt>
                <c:pt idx="58">
                  <c:v>473.30530071355759</c:v>
                </c:pt>
                <c:pt idx="59">
                  <c:v>479.61264016309883</c:v>
                </c:pt>
                <c:pt idx="60">
                  <c:v>480.18603465851169</c:v>
                </c:pt>
                <c:pt idx="61">
                  <c:v>489.93374108053007</c:v>
                </c:pt>
                <c:pt idx="62">
                  <c:v>494.39347604485215</c:v>
                </c:pt>
                <c:pt idx="63">
                  <c:v>503.18552497451577</c:v>
                </c:pt>
                <c:pt idx="64">
                  <c:v>504.58715596330273</c:v>
                </c:pt>
                <c:pt idx="65">
                  <c:v>525.93017329255861</c:v>
                </c:pt>
                <c:pt idx="66">
                  <c:v>529.49796126401634</c:v>
                </c:pt>
                <c:pt idx="67">
                  <c:v>530.00764525993884</c:v>
                </c:pt>
                <c:pt idx="68">
                  <c:v>536.37869520897038</c:v>
                </c:pt>
                <c:pt idx="69">
                  <c:v>550.1401630988787</c:v>
                </c:pt>
                <c:pt idx="70">
                  <c:v>554.72731906218144</c:v>
                </c:pt>
                <c:pt idx="71">
                  <c:v>555.49184505606524</c:v>
                </c:pt>
                <c:pt idx="72">
                  <c:v>557.08460754332316</c:v>
                </c:pt>
              </c:numCache>
            </c:numRef>
          </c:cat>
          <c:val>
            <c:numRef>
              <c:f>'8171S Data'!$Q$7:$Q$79</c:f>
              <c:numCache>
                <c:formatCode>0</c:formatCode>
                <c:ptCount val="73"/>
                <c:pt idx="0">
                  <c:v>17172.504865165411</c:v>
                </c:pt>
                <c:pt idx="1">
                  <c:v>8000.8321371361981</c:v>
                </c:pt>
                <c:pt idx="2">
                  <c:v>6294.8044087665639</c:v>
                </c:pt>
                <c:pt idx="3">
                  <c:v>5168.1957186544341</c:v>
                </c:pt>
                <c:pt idx="4">
                  <c:v>2739.3231821270811</c:v>
                </c:pt>
                <c:pt idx="5">
                  <c:v>2292.2574367528496</c:v>
                </c:pt>
                <c:pt idx="6">
                  <c:v>2079.7776041314951</c:v>
                </c:pt>
                <c:pt idx="7">
                  <c:v>1973.8665773618052</c:v>
                </c:pt>
                <c:pt idx="8">
                  <c:v>1683.4843783715412</c:v>
                </c:pt>
                <c:pt idx="9">
                  <c:v>1662.3289687154529</c:v>
                </c:pt>
                <c:pt idx="10">
                  <c:v>1650.2181447502546</c:v>
                </c:pt>
                <c:pt idx="11">
                  <c:v>1651.9976035910365</c:v>
                </c:pt>
                <c:pt idx="12">
                  <c:v>1634.4609199439203</c:v>
                </c:pt>
                <c:pt idx="13">
                  <c:v>1636.5676646265129</c:v>
                </c:pt>
                <c:pt idx="14">
                  <c:v>1658.8456536257861</c:v>
                </c:pt>
                <c:pt idx="15">
                  <c:v>1638.5126935585647</c:v>
                </c:pt>
                <c:pt idx="16">
                  <c:v>1657.1424224443533</c:v>
                </c:pt>
                <c:pt idx="17">
                  <c:v>1631.008224053629</c:v>
                </c:pt>
                <c:pt idx="18">
                  <c:v>1629.4942013001119</c:v>
                </c:pt>
                <c:pt idx="19">
                  <c:v>1628.3229852037189</c:v>
                </c:pt>
                <c:pt idx="20">
                  <c:v>1625.715596330275</c:v>
                </c:pt>
                <c:pt idx="21">
                  <c:v>1628.7635812137937</c:v>
                </c:pt>
                <c:pt idx="22">
                  <c:v>1624.4924912053177</c:v>
                </c:pt>
                <c:pt idx="23">
                  <c:v>1634.3158151037264</c:v>
                </c:pt>
                <c:pt idx="24">
                  <c:v>1625.1292661944608</c:v>
                </c:pt>
                <c:pt idx="25">
                  <c:v>1623.6220141450444</c:v>
                </c:pt>
                <c:pt idx="26">
                  <c:v>1620.5709906666375</c:v>
                </c:pt>
                <c:pt idx="27">
                  <c:v>1624.8998765371437</c:v>
                </c:pt>
                <c:pt idx="28">
                  <c:v>1611.7482161060143</c:v>
                </c:pt>
                <c:pt idx="29">
                  <c:v>1619.5289063637688</c:v>
                </c:pt>
                <c:pt idx="30">
                  <c:v>1618.8258734130293</c:v>
                </c:pt>
                <c:pt idx="31">
                  <c:v>1633.9318705618311</c:v>
                </c:pt>
                <c:pt idx="32">
                  <c:v>1616.2893291873327</c:v>
                </c:pt>
                <c:pt idx="33">
                  <c:v>1616.7687673513803</c:v>
                </c:pt>
                <c:pt idx="34">
                  <c:v>1608.7372790196043</c:v>
                </c:pt>
                <c:pt idx="35">
                  <c:v>1615.9315795806358</c:v>
                </c:pt>
                <c:pt idx="36">
                  <c:v>1609.7941262233019</c:v>
                </c:pt>
                <c:pt idx="37">
                  <c:v>1606.4227964921288</c:v>
                </c:pt>
                <c:pt idx="38">
                  <c:v>1597.13821874882</c:v>
                </c:pt>
                <c:pt idx="39">
                  <c:v>1598.7153493468411</c:v>
                </c:pt>
                <c:pt idx="40">
                  <c:v>1598.1763917835908</c:v>
                </c:pt>
                <c:pt idx="41">
                  <c:v>1595.2811255996164</c:v>
                </c:pt>
                <c:pt idx="42">
                  <c:v>1601.0515585600085</c:v>
                </c:pt>
                <c:pt idx="43">
                  <c:v>1599.6443754947422</c:v>
                </c:pt>
                <c:pt idx="44">
                  <c:v>1603.7566633874028</c:v>
                </c:pt>
                <c:pt idx="45">
                  <c:v>1590.6978019449266</c:v>
                </c:pt>
                <c:pt idx="46">
                  <c:v>1602.4348774727409</c:v>
                </c:pt>
                <c:pt idx="47">
                  <c:v>1596.0498293874696</c:v>
                </c:pt>
                <c:pt idx="48">
                  <c:v>1598.300600294484</c:v>
                </c:pt>
                <c:pt idx="49">
                  <c:v>1600.353645401505</c:v>
                </c:pt>
                <c:pt idx="50">
                  <c:v>1597.5229806858954</c:v>
                </c:pt>
                <c:pt idx="51">
                  <c:v>1589.2459524256974</c:v>
                </c:pt>
                <c:pt idx="52">
                  <c:v>1596.1364969245712</c:v>
                </c:pt>
                <c:pt idx="53">
                  <c:v>1598.5487999104448</c:v>
                </c:pt>
                <c:pt idx="54">
                  <c:v>1596.3180191465372</c:v>
                </c:pt>
                <c:pt idx="55">
                  <c:v>1594.6764579315952</c:v>
                </c:pt>
                <c:pt idx="56">
                  <c:v>1598.4691062633076</c:v>
                </c:pt>
                <c:pt idx="57">
                  <c:v>1599.5213748725787</c:v>
                </c:pt>
                <c:pt idx="58">
                  <c:v>1594.651407036728</c:v>
                </c:pt>
                <c:pt idx="59">
                  <c:v>1601.7845806857233</c:v>
                </c:pt>
                <c:pt idx="60">
                  <c:v>1603.5153350553724</c:v>
                </c:pt>
                <c:pt idx="61">
                  <c:v>1609.3467619696037</c:v>
                </c:pt>
                <c:pt idx="62">
                  <c:v>1597.9922882595397</c:v>
                </c:pt>
                <c:pt idx="63">
                  <c:v>1604.4692005242464</c:v>
                </c:pt>
                <c:pt idx="64">
                  <c:v>1603.8537082618529</c:v>
                </c:pt>
                <c:pt idx="65">
                  <c:v>1608.3032283241316</c:v>
                </c:pt>
                <c:pt idx="66">
                  <c:v>1611.1206362962198</c:v>
                </c:pt>
                <c:pt idx="67">
                  <c:v>1609.5139167770953</c:v>
                </c:pt>
                <c:pt idx="68">
                  <c:v>1601.1958901974585</c:v>
                </c:pt>
                <c:pt idx="69">
                  <c:v>1607.538647139691</c:v>
                </c:pt>
                <c:pt idx="70">
                  <c:v>1611.6367071927598</c:v>
                </c:pt>
                <c:pt idx="71">
                  <c:v>1609.8897866202333</c:v>
                </c:pt>
                <c:pt idx="72">
                  <c:v>1607.6622245002561</c:v>
                </c:pt>
              </c:numCache>
            </c:numRef>
          </c:val>
          <c:smooth val="0"/>
        </c:ser>
        <c:ser>
          <c:idx val="6"/>
          <c:order val="3"/>
          <c:tx>
            <c:strRef>
              <c:f>'8171S Data'!$W$4</c:f>
              <c:strCache>
                <c:ptCount val="1"/>
                <c:pt idx="0">
                  <c:v>-1.5°</c:v>
                </c:pt>
              </c:strCache>
            </c:strRef>
          </c:tx>
          <c:marker>
            <c:symbol val="none"/>
          </c:marker>
          <c:val>
            <c:numRef>
              <c:f>'8171S Data'!$W$7:$W$79</c:f>
              <c:numCache>
                <c:formatCode>0</c:formatCode>
                <c:ptCount val="73"/>
                <c:pt idx="0">
                  <c:v>2299.9029758176434</c:v>
                </c:pt>
                <c:pt idx="1">
                  <c:v>2033.499230477104</c:v>
                </c:pt>
                <c:pt idx="2">
                  <c:v>1808.7681092268247</c:v>
                </c:pt>
                <c:pt idx="3">
                  <c:v>1649.5835650078768</c:v>
                </c:pt>
                <c:pt idx="4">
                  <c:v>1581.9276719966465</c:v>
                </c:pt>
                <c:pt idx="5">
                  <c:v>1544.6647742077039</c:v>
                </c:pt>
                <c:pt idx="6">
                  <c:v>1551.9963698456324</c:v>
                </c:pt>
                <c:pt idx="7">
                  <c:v>1508.3047435321282</c:v>
                </c:pt>
                <c:pt idx="8">
                  <c:v>1481.3732950794617</c:v>
                </c:pt>
                <c:pt idx="9">
                  <c:v>1509.9609670575671</c:v>
                </c:pt>
                <c:pt idx="10">
                  <c:v>1505.273449828695</c:v>
                </c:pt>
                <c:pt idx="11">
                  <c:v>1510.1883982190109</c:v>
                </c:pt>
                <c:pt idx="12">
                  <c:v>1518.3171780539767</c:v>
                </c:pt>
                <c:pt idx="13">
                  <c:v>1512.7783763390541</c:v>
                </c:pt>
                <c:pt idx="14">
                  <c:v>1513.5822508969411</c:v>
                </c:pt>
                <c:pt idx="15">
                  <c:v>1510.6311077317448</c:v>
                </c:pt>
                <c:pt idx="16">
                  <c:v>1517.6847915268145</c:v>
                </c:pt>
                <c:pt idx="17">
                  <c:v>1513.7711393129807</c:v>
                </c:pt>
                <c:pt idx="18">
                  <c:v>1514.0194148044332</c:v>
                </c:pt>
                <c:pt idx="19">
                  <c:v>1527.7886120956209</c:v>
                </c:pt>
                <c:pt idx="20">
                  <c:v>1517.0774948547441</c:v>
                </c:pt>
                <c:pt idx="21">
                  <c:v>1504.6466686900992</c:v>
                </c:pt>
                <c:pt idx="22">
                  <c:v>1523.8115868161738</c:v>
                </c:pt>
                <c:pt idx="23">
                  <c:v>1519.22393240158</c:v>
                </c:pt>
                <c:pt idx="24">
                  <c:v>1531.4358341676034</c:v>
                </c:pt>
                <c:pt idx="25">
                  <c:v>1524.8646798394589</c:v>
                </c:pt>
                <c:pt idx="26">
                  <c:v>1528.5763309702527</c:v>
                </c:pt>
                <c:pt idx="27">
                  <c:v>1533.5787910058393</c:v>
                </c:pt>
                <c:pt idx="28">
                  <c:v>1532.465221966693</c:v>
                </c:pt>
                <c:pt idx="29">
                  <c:v>1531.4807428090237</c:v>
                </c:pt>
                <c:pt idx="30">
                  <c:v>1525.4968586143257</c:v>
                </c:pt>
                <c:pt idx="31">
                  <c:v>1531.2083185540951</c:v>
                </c:pt>
                <c:pt idx="32">
                  <c:v>1538.324648911849</c:v>
                </c:pt>
                <c:pt idx="33">
                  <c:v>1529.9682405001383</c:v>
                </c:pt>
                <c:pt idx="34">
                  <c:v>1531.6916082810085</c:v>
                </c:pt>
                <c:pt idx="35">
                  <c:v>1538.4999709655476</c:v>
                </c:pt>
                <c:pt idx="36">
                  <c:v>1534.443667347769</c:v>
                </c:pt>
                <c:pt idx="37">
                  <c:v>1532.8707648342261</c:v>
                </c:pt>
                <c:pt idx="38">
                  <c:v>1538.8320188851333</c:v>
                </c:pt>
                <c:pt idx="39">
                  <c:v>1540.9398285738898</c:v>
                </c:pt>
                <c:pt idx="40">
                  <c:v>1542.5923003904654</c:v>
                </c:pt>
                <c:pt idx="41">
                  <c:v>1546.553538170192</c:v>
                </c:pt>
                <c:pt idx="42">
                  <c:v>1549.8399552588678</c:v>
                </c:pt>
                <c:pt idx="43">
                  <c:v>1537.3647661936973</c:v>
                </c:pt>
                <c:pt idx="44">
                  <c:v>1537.8771368647988</c:v>
                </c:pt>
                <c:pt idx="45">
                  <c:v>1545.3367863610977</c:v>
                </c:pt>
                <c:pt idx="46">
                  <c:v>1545.9713708235254</c:v>
                </c:pt>
                <c:pt idx="47">
                  <c:v>1543.6983332850548</c:v>
                </c:pt>
                <c:pt idx="48">
                  <c:v>1546.6724916266198</c:v>
                </c:pt>
                <c:pt idx="49">
                  <c:v>1548.5422517409688</c:v>
                </c:pt>
                <c:pt idx="50">
                  <c:v>1545.2248638102442</c:v>
                </c:pt>
                <c:pt idx="51">
                  <c:v>1545.0582516621967</c:v>
                </c:pt>
                <c:pt idx="52">
                  <c:v>1548.4421397863757</c:v>
                </c:pt>
                <c:pt idx="53">
                  <c:v>1548.3077631282022</c:v>
                </c:pt>
                <c:pt idx="54">
                  <c:v>1540.3688156739049</c:v>
                </c:pt>
                <c:pt idx="55">
                  <c:v>1549.9286442405705</c:v>
                </c:pt>
                <c:pt idx="56">
                  <c:v>1543.4945649012927</c:v>
                </c:pt>
                <c:pt idx="57">
                  <c:v>1548.42855199429</c:v>
                </c:pt>
                <c:pt idx="58">
                  <c:v>1555.1822189661646</c:v>
                </c:pt>
                <c:pt idx="59">
                  <c:v>1555.7402583996475</c:v>
                </c:pt>
                <c:pt idx="60">
                  <c:v>1557.5946582183792</c:v>
                </c:pt>
                <c:pt idx="61">
                  <c:v>1549.3470664755482</c:v>
                </c:pt>
                <c:pt idx="62">
                  <c:v>1560.4090328860968</c:v>
                </c:pt>
                <c:pt idx="63">
                  <c:v>1558.5742908362333</c:v>
                </c:pt>
                <c:pt idx="64">
                  <c:v>1563.8598401109309</c:v>
                </c:pt>
                <c:pt idx="65">
                  <c:v>1564.8607368382095</c:v>
                </c:pt>
                <c:pt idx="66">
                  <c:v>1562.6639617691719</c:v>
                </c:pt>
                <c:pt idx="67">
                  <c:v>1558.9912154658534</c:v>
                </c:pt>
                <c:pt idx="68">
                  <c:v>1568.7911229686015</c:v>
                </c:pt>
                <c:pt idx="69">
                  <c:v>1572.8518347168997</c:v>
                </c:pt>
                <c:pt idx="70">
                  <c:v>1566.3048745843153</c:v>
                </c:pt>
                <c:pt idx="71">
                  <c:v>1565.4188020448594</c:v>
                </c:pt>
                <c:pt idx="72">
                  <c:v>1562.6527984150566</c:v>
                </c:pt>
              </c:numCache>
            </c:numRef>
          </c:val>
          <c:smooth val="0"/>
        </c:ser>
        <c:ser>
          <c:idx val="2"/>
          <c:order val="4"/>
          <c:tx>
            <c:strRef>
              <c:f>'8172S Data'!$AC$4</c:f>
              <c:strCache>
                <c:ptCount val="1"/>
                <c:pt idx="0">
                  <c:v>-2°</c:v>
                </c:pt>
              </c:strCache>
            </c:strRef>
          </c:tx>
          <c:marker>
            <c:symbol val="none"/>
          </c:marker>
          <c:cat>
            <c:numRef>
              <c:f>'8172S Data'!$A$7:$A$79</c:f>
              <c:numCache>
                <c:formatCode>0.0</c:formatCode>
                <c:ptCount val="73"/>
                <c:pt idx="0">
                  <c:v>22.362385321100916</c:v>
                </c:pt>
                <c:pt idx="1">
                  <c:v>45.616717635066259</c:v>
                </c:pt>
                <c:pt idx="2">
                  <c:v>49.503058103975533</c:v>
                </c:pt>
                <c:pt idx="3">
                  <c:v>56.893476044852186</c:v>
                </c:pt>
                <c:pt idx="4">
                  <c:v>68.616207951070336</c:v>
                </c:pt>
                <c:pt idx="5">
                  <c:v>75.178389398572875</c:v>
                </c:pt>
                <c:pt idx="6">
                  <c:v>78.172782874617738</c:v>
                </c:pt>
                <c:pt idx="7">
                  <c:v>81.613149847094803</c:v>
                </c:pt>
                <c:pt idx="8">
                  <c:v>95.247196738022424</c:v>
                </c:pt>
                <c:pt idx="9">
                  <c:v>106.46024464831804</c:v>
                </c:pt>
                <c:pt idx="10">
                  <c:v>118.88379204892966</c:v>
                </c:pt>
                <c:pt idx="11">
                  <c:v>126.01936799184504</c:v>
                </c:pt>
                <c:pt idx="12">
                  <c:v>128.69520897043833</c:v>
                </c:pt>
                <c:pt idx="13">
                  <c:v>130.79765545361875</c:v>
                </c:pt>
                <c:pt idx="14">
                  <c:v>140.41794087665647</c:v>
                </c:pt>
                <c:pt idx="15">
                  <c:v>150.42048929663608</c:v>
                </c:pt>
                <c:pt idx="16">
                  <c:v>153.92456676860346</c:v>
                </c:pt>
                <c:pt idx="17">
                  <c:v>173.16513761467888</c:v>
                </c:pt>
                <c:pt idx="18">
                  <c:v>177.62487257900102</c:v>
                </c:pt>
                <c:pt idx="19">
                  <c:v>179.91845056065239</c:v>
                </c:pt>
                <c:pt idx="20">
                  <c:v>184.56931702344545</c:v>
                </c:pt>
                <c:pt idx="21">
                  <c:v>196.16462793068297</c:v>
                </c:pt>
                <c:pt idx="22">
                  <c:v>202.28083588175329</c:v>
                </c:pt>
                <c:pt idx="23">
                  <c:v>204.51070336391436</c:v>
                </c:pt>
                <c:pt idx="24">
                  <c:v>204.70183486238534</c:v>
                </c:pt>
                <c:pt idx="25">
                  <c:v>229.10295616717633</c:v>
                </c:pt>
                <c:pt idx="26">
                  <c:v>230.37716615698267</c:v>
                </c:pt>
                <c:pt idx="27">
                  <c:v>237.76758409785933</c:v>
                </c:pt>
                <c:pt idx="28">
                  <c:v>248.53465851172271</c:v>
                </c:pt>
                <c:pt idx="29">
                  <c:v>252.99439347604485</c:v>
                </c:pt>
                <c:pt idx="30">
                  <c:v>254.01376146788991</c:v>
                </c:pt>
                <c:pt idx="31">
                  <c:v>259.68399592252803</c:v>
                </c:pt>
                <c:pt idx="32">
                  <c:v>273.38175331294593</c:v>
                </c:pt>
                <c:pt idx="33">
                  <c:v>285.80530071355759</c:v>
                </c:pt>
                <c:pt idx="34">
                  <c:v>294.59734964322121</c:v>
                </c:pt>
                <c:pt idx="35">
                  <c:v>302.62487257900102</c:v>
                </c:pt>
                <c:pt idx="36">
                  <c:v>305.23700305810394</c:v>
                </c:pt>
                <c:pt idx="37">
                  <c:v>305.17329255861364</c:v>
                </c:pt>
                <c:pt idx="38">
                  <c:v>316.70489296636083</c:v>
                </c:pt>
                <c:pt idx="39">
                  <c:v>326.00662589194695</c:v>
                </c:pt>
                <c:pt idx="40">
                  <c:v>329.19215086646278</c:v>
                </c:pt>
                <c:pt idx="41">
                  <c:v>349.13353720693169</c:v>
                </c:pt>
                <c:pt idx="42">
                  <c:v>353.65698267074413</c:v>
                </c:pt>
                <c:pt idx="43">
                  <c:v>354.93119266055044</c:v>
                </c:pt>
                <c:pt idx="44">
                  <c:v>357.98929663608561</c:v>
                </c:pt>
                <c:pt idx="45">
                  <c:v>372.19673802242608</c:v>
                </c:pt>
                <c:pt idx="46">
                  <c:v>378.31294597349643</c:v>
                </c:pt>
                <c:pt idx="47">
                  <c:v>379.71457696228339</c:v>
                </c:pt>
                <c:pt idx="48">
                  <c:v>387.99694189602445</c:v>
                </c:pt>
                <c:pt idx="49">
                  <c:v>404.43425076452598</c:v>
                </c:pt>
                <c:pt idx="50">
                  <c:v>405.58103975535164</c:v>
                </c:pt>
                <c:pt idx="51">
                  <c:v>415.07390417940877</c:v>
                </c:pt>
                <c:pt idx="52">
                  <c:v>425.96839959225281</c:v>
                </c:pt>
                <c:pt idx="53">
                  <c:v>429.15392456676858</c:v>
                </c:pt>
                <c:pt idx="54">
                  <c:v>429.85474006116203</c:v>
                </c:pt>
                <c:pt idx="55">
                  <c:v>437.30886850152905</c:v>
                </c:pt>
                <c:pt idx="56">
                  <c:v>449.8598369011213</c:v>
                </c:pt>
                <c:pt idx="57">
                  <c:v>457.50509683995921</c:v>
                </c:pt>
                <c:pt idx="58">
                  <c:v>473.30530071355759</c:v>
                </c:pt>
                <c:pt idx="59">
                  <c:v>479.61264016309883</c:v>
                </c:pt>
                <c:pt idx="60">
                  <c:v>480.18603465851169</c:v>
                </c:pt>
                <c:pt idx="61">
                  <c:v>489.93374108053007</c:v>
                </c:pt>
                <c:pt idx="62">
                  <c:v>494.39347604485215</c:v>
                </c:pt>
                <c:pt idx="63">
                  <c:v>503.18552497451577</c:v>
                </c:pt>
                <c:pt idx="64">
                  <c:v>504.58715596330273</c:v>
                </c:pt>
                <c:pt idx="65">
                  <c:v>525.93017329255861</c:v>
                </c:pt>
                <c:pt idx="66">
                  <c:v>529.49796126401634</c:v>
                </c:pt>
                <c:pt idx="67">
                  <c:v>530.00764525993884</c:v>
                </c:pt>
                <c:pt idx="68">
                  <c:v>536.37869520897038</c:v>
                </c:pt>
                <c:pt idx="69">
                  <c:v>550.1401630988787</c:v>
                </c:pt>
                <c:pt idx="70">
                  <c:v>554.72731906218144</c:v>
                </c:pt>
                <c:pt idx="71">
                  <c:v>555.49184505606524</c:v>
                </c:pt>
                <c:pt idx="72">
                  <c:v>557.08460754332316</c:v>
                </c:pt>
              </c:numCache>
            </c:numRef>
          </c:cat>
          <c:val>
            <c:numRef>
              <c:f>'8171S Data'!$AC$7:$AC$79</c:f>
              <c:numCache>
                <c:formatCode>0</c:formatCode>
                <c:ptCount val="73"/>
                <c:pt idx="0">
                  <c:v>3253.3129459734964</c:v>
                </c:pt>
                <c:pt idx="1">
                  <c:v>2283.1056744818211</c:v>
                </c:pt>
                <c:pt idx="2">
                  <c:v>1916.6898341210265</c:v>
                </c:pt>
                <c:pt idx="3">
                  <c:v>1741.7779923815654</c:v>
                </c:pt>
                <c:pt idx="4">
                  <c:v>1702.1275196474958</c:v>
                </c:pt>
                <c:pt idx="5">
                  <c:v>1597.5761694416128</c:v>
                </c:pt>
                <c:pt idx="6">
                  <c:v>1526.7778372028174</c:v>
                </c:pt>
                <c:pt idx="7">
                  <c:v>1491.6624048039018</c:v>
                </c:pt>
                <c:pt idx="8">
                  <c:v>1476.4519480350293</c:v>
                </c:pt>
                <c:pt idx="9">
                  <c:v>1486.3875906372009</c:v>
                </c:pt>
                <c:pt idx="10">
                  <c:v>1516.0366471405241</c:v>
                </c:pt>
                <c:pt idx="11">
                  <c:v>1498.4331936421638</c:v>
                </c:pt>
                <c:pt idx="12">
                  <c:v>1488.4967429143346</c:v>
                </c:pt>
                <c:pt idx="13">
                  <c:v>1492.7139829794078</c:v>
                </c:pt>
                <c:pt idx="14">
                  <c:v>1483.2675098223021</c:v>
                </c:pt>
                <c:pt idx="15">
                  <c:v>1493.253987932887</c:v>
                </c:pt>
                <c:pt idx="16">
                  <c:v>1492.7511609468795</c:v>
                </c:pt>
                <c:pt idx="17">
                  <c:v>1483.7322432672388</c:v>
                </c:pt>
                <c:pt idx="18">
                  <c:v>1494.2243958314398</c:v>
                </c:pt>
                <c:pt idx="19">
                  <c:v>1502.5147616025233</c:v>
                </c:pt>
                <c:pt idx="20">
                  <c:v>1506.7327919611189</c:v>
                </c:pt>
                <c:pt idx="21">
                  <c:v>1510.5832208146996</c:v>
                </c:pt>
                <c:pt idx="22">
                  <c:v>1503.7228150492317</c:v>
                </c:pt>
                <c:pt idx="23">
                  <c:v>1531.5536970484625</c:v>
                </c:pt>
                <c:pt idx="24">
                  <c:v>1505.4734614157542</c:v>
                </c:pt>
                <c:pt idx="25">
                  <c:v>1499.21196459671</c:v>
                </c:pt>
                <c:pt idx="26">
                  <c:v>1503.2136448308092</c:v>
                </c:pt>
                <c:pt idx="27">
                  <c:v>1501.0271522565099</c:v>
                </c:pt>
                <c:pt idx="28">
                  <c:v>1509.2278695350844</c:v>
                </c:pt>
                <c:pt idx="29">
                  <c:v>1504.5257071225349</c:v>
                </c:pt>
                <c:pt idx="30">
                  <c:v>1506.4817116758393</c:v>
                </c:pt>
                <c:pt idx="31">
                  <c:v>1511.3557594291537</c:v>
                </c:pt>
                <c:pt idx="32">
                  <c:v>1511.3695650429017</c:v>
                </c:pt>
                <c:pt idx="33">
                  <c:v>1518.1614934972199</c:v>
                </c:pt>
                <c:pt idx="34">
                  <c:v>1508.0671298182338</c:v>
                </c:pt>
                <c:pt idx="35">
                  <c:v>1518.0235406667455</c:v>
                </c:pt>
                <c:pt idx="36">
                  <c:v>1515.5100935634193</c:v>
                </c:pt>
                <c:pt idx="37">
                  <c:v>1521.1233809662383</c:v>
                </c:pt>
                <c:pt idx="38">
                  <c:v>1543.1625427061092</c:v>
                </c:pt>
                <c:pt idx="39">
                  <c:v>1529.2709513890206</c:v>
                </c:pt>
                <c:pt idx="40">
                  <c:v>1521.2939010171169</c:v>
                </c:pt>
                <c:pt idx="41">
                  <c:v>1519.3492646277282</c:v>
                </c:pt>
                <c:pt idx="42">
                  <c:v>1523.0264340990168</c:v>
                </c:pt>
                <c:pt idx="43">
                  <c:v>1525.3822629969418</c:v>
                </c:pt>
                <c:pt idx="44">
                  <c:v>1525.2689022461245</c:v>
                </c:pt>
                <c:pt idx="45">
                  <c:v>1516.6116055664534</c:v>
                </c:pt>
                <c:pt idx="46">
                  <c:v>1526.0249847280477</c:v>
                </c:pt>
                <c:pt idx="47">
                  <c:v>1517.6872535662078</c:v>
                </c:pt>
                <c:pt idx="48">
                  <c:v>1526.382651764915</c:v>
                </c:pt>
                <c:pt idx="49">
                  <c:v>1532.754062443101</c:v>
                </c:pt>
                <c:pt idx="50">
                  <c:v>1532.6871168495202</c:v>
                </c:pt>
                <c:pt idx="51">
                  <c:v>1554.641135154432</c:v>
                </c:pt>
                <c:pt idx="52">
                  <c:v>1529.1200009289603</c:v>
                </c:pt>
                <c:pt idx="53">
                  <c:v>1538.8760698749068</c:v>
                </c:pt>
                <c:pt idx="54">
                  <c:v>1538.3500568305794</c:v>
                </c:pt>
                <c:pt idx="55">
                  <c:v>1536.8644302562057</c:v>
                </c:pt>
                <c:pt idx="56">
                  <c:v>1541.8332644362538</c:v>
                </c:pt>
                <c:pt idx="57">
                  <c:v>1542.6700347448727</c:v>
                </c:pt>
                <c:pt idx="58">
                  <c:v>1528.3152541542543</c:v>
                </c:pt>
                <c:pt idx="59">
                  <c:v>1539.2131778695614</c:v>
                </c:pt>
                <c:pt idx="60">
                  <c:v>1541.7034975119734</c:v>
                </c:pt>
                <c:pt idx="61">
                  <c:v>1540.755923593752</c:v>
                </c:pt>
                <c:pt idx="62">
                  <c:v>1529.6197461607769</c:v>
                </c:pt>
                <c:pt idx="63">
                  <c:v>1546.005247238515</c:v>
                </c:pt>
                <c:pt idx="64">
                  <c:v>1572.2169256764382</c:v>
                </c:pt>
                <c:pt idx="65">
                  <c:v>1539.5715949643559</c:v>
                </c:pt>
                <c:pt idx="66">
                  <c:v>1545.6596085279778</c:v>
                </c:pt>
                <c:pt idx="67">
                  <c:v>1548.2399932929313</c:v>
                </c:pt>
                <c:pt idx="68">
                  <c:v>1545.8242590993777</c:v>
                </c:pt>
                <c:pt idx="69">
                  <c:v>1546.724506844095</c:v>
                </c:pt>
                <c:pt idx="70">
                  <c:v>1554.7079515510191</c:v>
                </c:pt>
                <c:pt idx="71">
                  <c:v>1546.3718311821185</c:v>
                </c:pt>
                <c:pt idx="72">
                  <c:v>1542.7530384054448</c:v>
                </c:pt>
              </c:numCache>
            </c:numRef>
          </c:val>
          <c:smooth val="0"/>
        </c:ser>
        <c:ser>
          <c:idx val="7"/>
          <c:order val="5"/>
          <c:tx>
            <c:strRef>
              <c:f>'8171S Data'!$AI$4</c:f>
              <c:strCache>
                <c:ptCount val="1"/>
                <c:pt idx="0">
                  <c:v>-2.5°</c:v>
                </c:pt>
              </c:strCache>
            </c:strRef>
          </c:tx>
          <c:marker>
            <c:symbol val="none"/>
          </c:marker>
          <c:val>
            <c:numRef>
              <c:f>'8171S Data'!$AI$7:$AI$79</c:f>
              <c:numCache>
                <c:formatCode>0</c:formatCode>
                <c:ptCount val="73"/>
                <c:pt idx="0">
                  <c:v>3065.2747020984921</c:v>
                </c:pt>
                <c:pt idx="1">
                  <c:v>2054.105855567153</c:v>
                </c:pt>
                <c:pt idx="2">
                  <c:v>1817.2851750833404</c:v>
                </c:pt>
                <c:pt idx="3">
                  <c:v>1736.5074760367938</c:v>
                </c:pt>
                <c:pt idx="4">
                  <c:v>1661.5335385265018</c:v>
                </c:pt>
                <c:pt idx="5">
                  <c:v>1562.287034212701</c:v>
                </c:pt>
                <c:pt idx="6">
                  <c:v>1506.8750707894437</c:v>
                </c:pt>
                <c:pt idx="7">
                  <c:v>1479.7901116059329</c:v>
                </c:pt>
                <c:pt idx="8">
                  <c:v>1480.6303640130216</c:v>
                </c:pt>
                <c:pt idx="9">
                  <c:v>1464.5078929568338</c:v>
                </c:pt>
                <c:pt idx="10">
                  <c:v>1448.4907906716155</c:v>
                </c:pt>
                <c:pt idx="11">
                  <c:v>1472.9037927519419</c:v>
                </c:pt>
                <c:pt idx="12">
                  <c:v>1472.5444058880382</c:v>
                </c:pt>
                <c:pt idx="13">
                  <c:v>1469.5910027565462</c:v>
                </c:pt>
                <c:pt idx="14">
                  <c:v>1474.3332932708358</c:v>
                </c:pt>
                <c:pt idx="15">
                  <c:v>1467.7908030354513</c:v>
                </c:pt>
                <c:pt idx="16">
                  <c:v>1466.8094424989629</c:v>
                </c:pt>
                <c:pt idx="17">
                  <c:v>1481.8968946570199</c:v>
                </c:pt>
                <c:pt idx="18">
                  <c:v>1475.8295879282118</c:v>
                </c:pt>
                <c:pt idx="19">
                  <c:v>1485.7900101936798</c:v>
                </c:pt>
                <c:pt idx="20">
                  <c:v>1483.6405465308758</c:v>
                </c:pt>
                <c:pt idx="21">
                  <c:v>1487.2835445797191</c:v>
                </c:pt>
                <c:pt idx="22">
                  <c:v>1479.7038467728955</c:v>
                </c:pt>
                <c:pt idx="23">
                  <c:v>1481.3669488087919</c:v>
                </c:pt>
                <c:pt idx="24">
                  <c:v>1477.7592087916828</c:v>
                </c:pt>
                <c:pt idx="25">
                  <c:v>1483.6290988638139</c:v>
                </c:pt>
                <c:pt idx="26">
                  <c:v>1484.515999212809</c:v>
                </c:pt>
                <c:pt idx="27">
                  <c:v>1486.3082513031984</c:v>
                </c:pt>
                <c:pt idx="28">
                  <c:v>1465.4354873748766</c:v>
                </c:pt>
                <c:pt idx="29">
                  <c:v>1477.635173986052</c:v>
                </c:pt>
                <c:pt idx="30">
                  <c:v>1477.0224428067713</c:v>
                </c:pt>
                <c:pt idx="31">
                  <c:v>1483.2709701857959</c:v>
                </c:pt>
                <c:pt idx="32">
                  <c:v>1487.80529341498</c:v>
                </c:pt>
                <c:pt idx="33">
                  <c:v>1484.7170153676807</c:v>
                </c:pt>
                <c:pt idx="34">
                  <c:v>1489.7758108282721</c:v>
                </c:pt>
                <c:pt idx="35">
                  <c:v>1493.7485463238145</c:v>
                </c:pt>
                <c:pt idx="36">
                  <c:v>1501.1529908978555</c:v>
                </c:pt>
                <c:pt idx="37">
                  <c:v>1499.7413836005328</c:v>
                </c:pt>
                <c:pt idx="38">
                  <c:v>1504.2136670742043</c:v>
                </c:pt>
                <c:pt idx="39">
                  <c:v>1499.5592062189733</c:v>
                </c:pt>
                <c:pt idx="40">
                  <c:v>1503.4280066825811</c:v>
                </c:pt>
                <c:pt idx="41">
                  <c:v>1492.4699511855474</c:v>
                </c:pt>
                <c:pt idx="42">
                  <c:v>1506.243751117835</c:v>
                </c:pt>
                <c:pt idx="43">
                  <c:v>1511.5746103066408</c:v>
                </c:pt>
                <c:pt idx="44">
                  <c:v>1505.7973843451102</c:v>
                </c:pt>
                <c:pt idx="45">
                  <c:v>1495.0662589194699</c:v>
                </c:pt>
                <c:pt idx="46">
                  <c:v>1520.0464333264645</c:v>
                </c:pt>
                <c:pt idx="47">
                  <c:v>1509.9778799396029</c:v>
                </c:pt>
                <c:pt idx="48">
                  <c:v>1513.6098047598687</c:v>
                </c:pt>
                <c:pt idx="49">
                  <c:v>1521.6198840361469</c:v>
                </c:pt>
                <c:pt idx="50">
                  <c:v>1523.4484619535885</c:v>
                </c:pt>
                <c:pt idx="51">
                  <c:v>1533.9286544811869</c:v>
                </c:pt>
                <c:pt idx="52">
                  <c:v>1511.7521049287104</c:v>
                </c:pt>
                <c:pt idx="53">
                  <c:v>1518.5564679628358</c:v>
                </c:pt>
                <c:pt idx="54">
                  <c:v>1513.7532154890491</c:v>
                </c:pt>
                <c:pt idx="55">
                  <c:v>1525.2828312608754</c:v>
                </c:pt>
                <c:pt idx="56">
                  <c:v>1526.0237189527857</c:v>
                </c:pt>
                <c:pt idx="57">
                  <c:v>1533.0949957532716</c:v>
                </c:pt>
                <c:pt idx="58">
                  <c:v>1516.8033914211285</c:v>
                </c:pt>
                <c:pt idx="59">
                  <c:v>1528.0969274176184</c:v>
                </c:pt>
                <c:pt idx="60">
                  <c:v>1531.6762871568003</c:v>
                </c:pt>
                <c:pt idx="61">
                  <c:v>1535.4003002078753</c:v>
                </c:pt>
                <c:pt idx="62">
                  <c:v>1530.2588695586769</c:v>
                </c:pt>
                <c:pt idx="63">
                  <c:v>1532.9304238152006</c:v>
                </c:pt>
                <c:pt idx="64">
                  <c:v>1546.7275872715261</c:v>
                </c:pt>
                <c:pt idx="65">
                  <c:v>1527.8207986766736</c:v>
                </c:pt>
                <c:pt idx="66">
                  <c:v>1537.047219648899</c:v>
                </c:pt>
                <c:pt idx="67">
                  <c:v>1538.0703380435732</c:v>
                </c:pt>
                <c:pt idx="68">
                  <c:v>1539.0491271950598</c:v>
                </c:pt>
                <c:pt idx="69">
                  <c:v>1531.3866065038403</c:v>
                </c:pt>
                <c:pt idx="70">
                  <c:v>1544.9264974522137</c:v>
                </c:pt>
                <c:pt idx="71">
                  <c:v>1533.3835992588117</c:v>
                </c:pt>
                <c:pt idx="72">
                  <c:v>1543.0523700305807</c:v>
                </c:pt>
              </c:numCache>
            </c:numRef>
          </c:val>
          <c:smooth val="0"/>
        </c:ser>
        <c:ser>
          <c:idx val="3"/>
          <c:order val="6"/>
          <c:tx>
            <c:strRef>
              <c:f>'8172S Data'!$AO$4</c:f>
              <c:strCache>
                <c:ptCount val="1"/>
                <c:pt idx="0">
                  <c:v>-3°</c:v>
                </c:pt>
              </c:strCache>
            </c:strRef>
          </c:tx>
          <c:marker>
            <c:symbol val="none"/>
          </c:marker>
          <c:cat>
            <c:numRef>
              <c:f>'8172S Data'!$A$7:$A$79</c:f>
              <c:numCache>
                <c:formatCode>0.0</c:formatCode>
                <c:ptCount val="73"/>
                <c:pt idx="0">
                  <c:v>22.362385321100916</c:v>
                </c:pt>
                <c:pt idx="1">
                  <c:v>45.616717635066259</c:v>
                </c:pt>
                <c:pt idx="2">
                  <c:v>49.503058103975533</c:v>
                </c:pt>
                <c:pt idx="3">
                  <c:v>56.893476044852186</c:v>
                </c:pt>
                <c:pt idx="4">
                  <c:v>68.616207951070336</c:v>
                </c:pt>
                <c:pt idx="5">
                  <c:v>75.178389398572875</c:v>
                </c:pt>
                <c:pt idx="6">
                  <c:v>78.172782874617738</c:v>
                </c:pt>
                <c:pt idx="7">
                  <c:v>81.613149847094803</c:v>
                </c:pt>
                <c:pt idx="8">
                  <c:v>95.247196738022424</c:v>
                </c:pt>
                <c:pt idx="9">
                  <c:v>106.46024464831804</c:v>
                </c:pt>
                <c:pt idx="10">
                  <c:v>118.88379204892966</c:v>
                </c:pt>
                <c:pt idx="11">
                  <c:v>126.01936799184504</c:v>
                </c:pt>
                <c:pt idx="12">
                  <c:v>128.69520897043833</c:v>
                </c:pt>
                <c:pt idx="13">
                  <c:v>130.79765545361875</c:v>
                </c:pt>
                <c:pt idx="14">
                  <c:v>140.41794087665647</c:v>
                </c:pt>
                <c:pt idx="15">
                  <c:v>150.42048929663608</c:v>
                </c:pt>
                <c:pt idx="16">
                  <c:v>153.92456676860346</c:v>
                </c:pt>
                <c:pt idx="17">
                  <c:v>173.16513761467888</c:v>
                </c:pt>
                <c:pt idx="18">
                  <c:v>177.62487257900102</c:v>
                </c:pt>
                <c:pt idx="19">
                  <c:v>179.91845056065239</c:v>
                </c:pt>
                <c:pt idx="20">
                  <c:v>184.56931702344545</c:v>
                </c:pt>
                <c:pt idx="21">
                  <c:v>196.16462793068297</c:v>
                </c:pt>
                <c:pt idx="22">
                  <c:v>202.28083588175329</c:v>
                </c:pt>
                <c:pt idx="23">
                  <c:v>204.51070336391436</c:v>
                </c:pt>
                <c:pt idx="24">
                  <c:v>204.70183486238534</c:v>
                </c:pt>
                <c:pt idx="25">
                  <c:v>229.10295616717633</c:v>
                </c:pt>
                <c:pt idx="26">
                  <c:v>230.37716615698267</c:v>
                </c:pt>
                <c:pt idx="27">
                  <c:v>237.76758409785933</c:v>
                </c:pt>
                <c:pt idx="28">
                  <c:v>248.53465851172271</c:v>
                </c:pt>
                <c:pt idx="29">
                  <c:v>252.99439347604485</c:v>
                </c:pt>
                <c:pt idx="30">
                  <c:v>254.01376146788991</c:v>
                </c:pt>
                <c:pt idx="31">
                  <c:v>259.68399592252803</c:v>
                </c:pt>
                <c:pt idx="32">
                  <c:v>273.38175331294593</c:v>
                </c:pt>
                <c:pt idx="33">
                  <c:v>285.80530071355759</c:v>
                </c:pt>
                <c:pt idx="34">
                  <c:v>294.59734964322121</c:v>
                </c:pt>
                <c:pt idx="35">
                  <c:v>302.62487257900102</c:v>
                </c:pt>
                <c:pt idx="36">
                  <c:v>305.23700305810394</c:v>
                </c:pt>
                <c:pt idx="37">
                  <c:v>305.17329255861364</c:v>
                </c:pt>
                <c:pt idx="38">
                  <c:v>316.70489296636083</c:v>
                </c:pt>
                <c:pt idx="39">
                  <c:v>326.00662589194695</c:v>
                </c:pt>
                <c:pt idx="40">
                  <c:v>329.19215086646278</c:v>
                </c:pt>
                <c:pt idx="41">
                  <c:v>349.13353720693169</c:v>
                </c:pt>
                <c:pt idx="42">
                  <c:v>353.65698267074413</c:v>
                </c:pt>
                <c:pt idx="43">
                  <c:v>354.93119266055044</c:v>
                </c:pt>
                <c:pt idx="44">
                  <c:v>357.98929663608561</c:v>
                </c:pt>
                <c:pt idx="45">
                  <c:v>372.19673802242608</c:v>
                </c:pt>
                <c:pt idx="46">
                  <c:v>378.31294597349643</c:v>
                </c:pt>
                <c:pt idx="47">
                  <c:v>379.71457696228339</c:v>
                </c:pt>
                <c:pt idx="48">
                  <c:v>387.99694189602445</c:v>
                </c:pt>
                <c:pt idx="49">
                  <c:v>404.43425076452598</c:v>
                </c:pt>
                <c:pt idx="50">
                  <c:v>405.58103975535164</c:v>
                </c:pt>
                <c:pt idx="51">
                  <c:v>415.07390417940877</c:v>
                </c:pt>
                <c:pt idx="52">
                  <c:v>425.96839959225281</c:v>
                </c:pt>
                <c:pt idx="53">
                  <c:v>429.15392456676858</c:v>
                </c:pt>
                <c:pt idx="54">
                  <c:v>429.85474006116203</c:v>
                </c:pt>
                <c:pt idx="55">
                  <c:v>437.30886850152905</c:v>
                </c:pt>
                <c:pt idx="56">
                  <c:v>449.8598369011213</c:v>
                </c:pt>
                <c:pt idx="57">
                  <c:v>457.50509683995921</c:v>
                </c:pt>
                <c:pt idx="58">
                  <c:v>473.30530071355759</c:v>
                </c:pt>
                <c:pt idx="59">
                  <c:v>479.61264016309883</c:v>
                </c:pt>
                <c:pt idx="60">
                  <c:v>480.18603465851169</c:v>
                </c:pt>
                <c:pt idx="61">
                  <c:v>489.93374108053007</c:v>
                </c:pt>
                <c:pt idx="62">
                  <c:v>494.39347604485215</c:v>
                </c:pt>
                <c:pt idx="63">
                  <c:v>503.18552497451577</c:v>
                </c:pt>
                <c:pt idx="64">
                  <c:v>504.58715596330273</c:v>
                </c:pt>
                <c:pt idx="65">
                  <c:v>525.93017329255861</c:v>
                </c:pt>
                <c:pt idx="66">
                  <c:v>529.49796126401634</c:v>
                </c:pt>
                <c:pt idx="67">
                  <c:v>530.00764525993884</c:v>
                </c:pt>
                <c:pt idx="68">
                  <c:v>536.37869520897038</c:v>
                </c:pt>
                <c:pt idx="69">
                  <c:v>550.1401630988787</c:v>
                </c:pt>
                <c:pt idx="70">
                  <c:v>554.72731906218144</c:v>
                </c:pt>
                <c:pt idx="71">
                  <c:v>555.49184505606524</c:v>
                </c:pt>
                <c:pt idx="72">
                  <c:v>557.08460754332316</c:v>
                </c:pt>
              </c:numCache>
            </c:numRef>
          </c:cat>
          <c:val>
            <c:numRef>
              <c:f>'8171S Data'!$AO$7:$AO$79</c:f>
              <c:numCache>
                <c:formatCode>0</c:formatCode>
                <c:ptCount val="73"/>
                <c:pt idx="0">
                  <c:v>3691.1162840233083</c:v>
                </c:pt>
                <c:pt idx="1">
                  <c:v>1610.2880658436213</c:v>
                </c:pt>
                <c:pt idx="2">
                  <c:v>1611.3642654137216</c:v>
                </c:pt>
                <c:pt idx="3">
                  <c:v>1495.7951070336387</c:v>
                </c:pt>
                <c:pt idx="4">
                  <c:v>1457.2000161661883</c:v>
                </c:pt>
                <c:pt idx="5">
                  <c:v>1420.5048674302584</c:v>
                </c:pt>
                <c:pt idx="6">
                  <c:v>1413.34970743336</c:v>
                </c:pt>
                <c:pt idx="7">
                  <c:v>1443.3631356892058</c:v>
                </c:pt>
                <c:pt idx="8">
                  <c:v>1419.2078967466502</c:v>
                </c:pt>
                <c:pt idx="9">
                  <c:v>1435.4949520338484</c:v>
                </c:pt>
                <c:pt idx="10">
                  <c:v>1432.582233797654</c:v>
                </c:pt>
                <c:pt idx="11">
                  <c:v>1427.744240949793</c:v>
                </c:pt>
                <c:pt idx="12">
                  <c:v>1410.8360045687334</c:v>
                </c:pt>
                <c:pt idx="13">
                  <c:v>1434.8249729766846</c:v>
                </c:pt>
                <c:pt idx="14">
                  <c:v>1435.0505933074739</c:v>
                </c:pt>
                <c:pt idx="15">
                  <c:v>1434.9650661845126</c:v>
                </c:pt>
                <c:pt idx="16">
                  <c:v>1426.0338816504313</c:v>
                </c:pt>
                <c:pt idx="17">
                  <c:v>1426.3554623039543</c:v>
                </c:pt>
                <c:pt idx="18">
                  <c:v>1427.8358538623968</c:v>
                </c:pt>
                <c:pt idx="19">
                  <c:v>1423.3182438281779</c:v>
                </c:pt>
                <c:pt idx="20">
                  <c:v>1423.3962125076534</c:v>
                </c:pt>
                <c:pt idx="21">
                  <c:v>1436.1081355929457</c:v>
                </c:pt>
                <c:pt idx="22">
                  <c:v>1432.1229729923143</c:v>
                </c:pt>
                <c:pt idx="23">
                  <c:v>1439.6791773811626</c:v>
                </c:pt>
                <c:pt idx="24">
                  <c:v>1443.3898730534816</c:v>
                </c:pt>
                <c:pt idx="25">
                  <c:v>1447.7760024739714</c:v>
                </c:pt>
                <c:pt idx="26">
                  <c:v>1435.3764893408363</c:v>
                </c:pt>
                <c:pt idx="27">
                  <c:v>1444.6258573921455</c:v>
                </c:pt>
                <c:pt idx="28">
                  <c:v>1455.9400700374988</c:v>
                </c:pt>
                <c:pt idx="29">
                  <c:v>1453.9280684143769</c:v>
                </c:pt>
                <c:pt idx="30">
                  <c:v>1463.0685731603164</c:v>
                </c:pt>
                <c:pt idx="31">
                  <c:v>1449.2899501052614</c:v>
                </c:pt>
                <c:pt idx="32">
                  <c:v>1463.784253762667</c:v>
                </c:pt>
                <c:pt idx="33">
                  <c:v>1458.51524170827</c:v>
                </c:pt>
                <c:pt idx="34">
                  <c:v>1468.1490508002621</c:v>
                </c:pt>
                <c:pt idx="35">
                  <c:v>1468.6002271483442</c:v>
                </c:pt>
                <c:pt idx="36">
                  <c:v>1462.3925243436861</c:v>
                </c:pt>
                <c:pt idx="37">
                  <c:v>1460.9575707920901</c:v>
                </c:pt>
                <c:pt idx="38">
                  <c:v>1466.6219890770994</c:v>
                </c:pt>
                <c:pt idx="39">
                  <c:v>1474.9964322120284</c:v>
                </c:pt>
                <c:pt idx="40">
                  <c:v>1469.7169721985481</c:v>
                </c:pt>
                <c:pt idx="41">
                  <c:v>1480.9100825931118</c:v>
                </c:pt>
                <c:pt idx="42">
                  <c:v>1480.965546121535</c:v>
                </c:pt>
                <c:pt idx="43">
                  <c:v>1487.2054187257331</c:v>
                </c:pt>
                <c:pt idx="44">
                  <c:v>1482.1095907132751</c:v>
                </c:pt>
                <c:pt idx="45">
                  <c:v>1487.9226662824399</c:v>
                </c:pt>
                <c:pt idx="46">
                  <c:v>1485.7795939443308</c:v>
                </c:pt>
                <c:pt idx="47">
                  <c:v>1486.4613108353449</c:v>
                </c:pt>
                <c:pt idx="48">
                  <c:v>1486.3261407901698</c:v>
                </c:pt>
                <c:pt idx="49">
                  <c:v>1493.8890378702133</c:v>
                </c:pt>
                <c:pt idx="50">
                  <c:v>1488.7323211676201</c:v>
                </c:pt>
                <c:pt idx="51">
                  <c:v>1500.2890085118836</c:v>
                </c:pt>
                <c:pt idx="52">
                  <c:v>1504.0930135434871</c:v>
                </c:pt>
                <c:pt idx="53">
                  <c:v>1501.0177777141666</c:v>
                </c:pt>
                <c:pt idx="54">
                  <c:v>1493.6266913357647</c:v>
                </c:pt>
                <c:pt idx="55">
                  <c:v>1499.7685336252134</c:v>
                </c:pt>
                <c:pt idx="56">
                  <c:v>1503.8442523545739</c:v>
                </c:pt>
                <c:pt idx="57">
                  <c:v>1500.9028116445788</c:v>
                </c:pt>
                <c:pt idx="58">
                  <c:v>1509.2163959262689</c:v>
                </c:pt>
                <c:pt idx="59">
                  <c:v>1516.7889872274952</c:v>
                </c:pt>
                <c:pt idx="60">
                  <c:v>1522.8819399577894</c:v>
                </c:pt>
                <c:pt idx="61">
                  <c:v>1504.1318940778276</c:v>
                </c:pt>
                <c:pt idx="62">
                  <c:v>1514.1549081674625</c:v>
                </c:pt>
                <c:pt idx="63">
                  <c:v>1515.8459797820792</c:v>
                </c:pt>
                <c:pt idx="64">
                  <c:v>1512.8632095490352</c:v>
                </c:pt>
                <c:pt idx="65">
                  <c:v>1518.7469675271543</c:v>
                </c:pt>
                <c:pt idx="66">
                  <c:v>1515.4152972874658</c:v>
                </c:pt>
                <c:pt idx="67">
                  <c:v>1508.1953643717197</c:v>
                </c:pt>
                <c:pt idx="68">
                  <c:v>1515.605213519163</c:v>
                </c:pt>
                <c:pt idx="69">
                  <c:v>1528.9061842077147</c:v>
                </c:pt>
                <c:pt idx="70">
                  <c:v>1526.7715588816502</c:v>
                </c:pt>
                <c:pt idx="71">
                  <c:v>1531.213234950294</c:v>
                </c:pt>
                <c:pt idx="72">
                  <c:v>1516.9940172807146</c:v>
                </c:pt>
              </c:numCache>
            </c:numRef>
          </c:val>
          <c:smooth val="0"/>
        </c:ser>
        <c:ser>
          <c:idx val="8"/>
          <c:order val="7"/>
          <c:tx>
            <c:strRef>
              <c:f>'8171S Data'!$AU$4</c:f>
              <c:strCache>
                <c:ptCount val="1"/>
                <c:pt idx="0">
                  <c:v>-3.5°</c:v>
                </c:pt>
              </c:strCache>
            </c:strRef>
          </c:tx>
          <c:marker>
            <c:symbol val="none"/>
          </c:marker>
          <c:val>
            <c:numRef>
              <c:f>'8171S Data'!$AU$7:$AU$79</c:f>
              <c:numCache>
                <c:formatCode>0</c:formatCode>
                <c:ptCount val="73"/>
                <c:pt idx="0">
                  <c:v>2344.6967797998027</c:v>
                </c:pt>
                <c:pt idx="1">
                  <c:v>1794.1078511520875</c:v>
                </c:pt>
                <c:pt idx="2">
                  <c:v>1636.3117124192338</c:v>
                </c:pt>
                <c:pt idx="3">
                  <c:v>1592.2817215028808</c:v>
                </c:pt>
                <c:pt idx="4">
                  <c:v>1545.2927659427428</c:v>
                </c:pt>
                <c:pt idx="5">
                  <c:v>1466.7761543398647</c:v>
                </c:pt>
                <c:pt idx="6">
                  <c:v>1426.12367217571</c:v>
                </c:pt>
                <c:pt idx="7">
                  <c:v>1413.9803273505161</c:v>
                </c:pt>
                <c:pt idx="8">
                  <c:v>1407.2468078909617</c:v>
                </c:pt>
                <c:pt idx="9">
                  <c:v>1398.4356621971301</c:v>
                </c:pt>
                <c:pt idx="10">
                  <c:v>1428.6486218086334</c:v>
                </c:pt>
                <c:pt idx="11">
                  <c:v>1430.948227118949</c:v>
                </c:pt>
                <c:pt idx="12">
                  <c:v>1417.1526664620351</c:v>
                </c:pt>
                <c:pt idx="13">
                  <c:v>1409.1010256391337</c:v>
                </c:pt>
                <c:pt idx="14">
                  <c:v>1410.0394487987687</c:v>
                </c:pt>
                <c:pt idx="15">
                  <c:v>1405.226145807836</c:v>
                </c:pt>
                <c:pt idx="16">
                  <c:v>1406.5270286191405</c:v>
                </c:pt>
                <c:pt idx="17">
                  <c:v>1391.2513624153582</c:v>
                </c:pt>
                <c:pt idx="18">
                  <c:v>1398.5728848114168</c:v>
                </c:pt>
                <c:pt idx="19">
                  <c:v>1396.7703438502274</c:v>
                </c:pt>
                <c:pt idx="20">
                  <c:v>1402.3849331061801</c:v>
                </c:pt>
                <c:pt idx="21">
                  <c:v>1407.9468229697586</c:v>
                </c:pt>
                <c:pt idx="22">
                  <c:v>1410.8543612051435</c:v>
                </c:pt>
                <c:pt idx="23">
                  <c:v>1419.1910449483585</c:v>
                </c:pt>
                <c:pt idx="24">
                  <c:v>1413.999368893426</c:v>
                </c:pt>
                <c:pt idx="25">
                  <c:v>1420.0065687874769</c:v>
                </c:pt>
                <c:pt idx="26">
                  <c:v>1421.8120814818567</c:v>
                </c:pt>
                <c:pt idx="27">
                  <c:v>1428.8599835225448</c:v>
                </c:pt>
                <c:pt idx="28">
                  <c:v>1426.241634823901</c:v>
                </c:pt>
                <c:pt idx="29">
                  <c:v>1428.3559899005743</c:v>
                </c:pt>
                <c:pt idx="30">
                  <c:v>1418.5991041030325</c:v>
                </c:pt>
                <c:pt idx="31">
                  <c:v>1433.160442845621</c:v>
                </c:pt>
                <c:pt idx="32">
                  <c:v>1440.3042150690505</c:v>
                </c:pt>
                <c:pt idx="33">
                  <c:v>1438.6003014900521</c:v>
                </c:pt>
                <c:pt idx="34">
                  <c:v>1429.97249071647</c:v>
                </c:pt>
                <c:pt idx="35">
                  <c:v>1436.073769965368</c:v>
                </c:pt>
                <c:pt idx="36">
                  <c:v>1443.7829108883982</c:v>
                </c:pt>
                <c:pt idx="37">
                  <c:v>1444.5212056992279</c:v>
                </c:pt>
                <c:pt idx="38">
                  <c:v>1453.1849827574988</c:v>
                </c:pt>
                <c:pt idx="39">
                  <c:v>1454.2919807042467</c:v>
                </c:pt>
                <c:pt idx="40">
                  <c:v>1463.9948757442755</c:v>
                </c:pt>
                <c:pt idx="41">
                  <c:v>1446.7730526676671</c:v>
                </c:pt>
                <c:pt idx="42">
                  <c:v>1456.8982978584772</c:v>
                </c:pt>
                <c:pt idx="43">
                  <c:v>1461.262140747805</c:v>
                </c:pt>
                <c:pt idx="44">
                  <c:v>1454.1123744940996</c:v>
                </c:pt>
                <c:pt idx="45">
                  <c:v>1451.4837164594314</c:v>
                </c:pt>
                <c:pt idx="46">
                  <c:v>1465.6188002148347</c:v>
                </c:pt>
                <c:pt idx="47">
                  <c:v>1453.4187537903715</c:v>
                </c:pt>
                <c:pt idx="48">
                  <c:v>1463.3973242008672</c:v>
                </c:pt>
                <c:pt idx="49">
                  <c:v>1471.3954890685429</c:v>
                </c:pt>
                <c:pt idx="50">
                  <c:v>1469.4440739148836</c:v>
                </c:pt>
                <c:pt idx="51">
                  <c:v>1467.2349520109126</c:v>
                </c:pt>
                <c:pt idx="52">
                  <c:v>1472.3306719821987</c:v>
                </c:pt>
                <c:pt idx="53">
                  <c:v>1478.4692949830562</c:v>
                </c:pt>
                <c:pt idx="54">
                  <c:v>1475.307671389789</c:v>
                </c:pt>
                <c:pt idx="55">
                  <c:v>1484.6861001225111</c:v>
                </c:pt>
                <c:pt idx="56">
                  <c:v>1482.2549786066359</c:v>
                </c:pt>
                <c:pt idx="57">
                  <c:v>1478.1172465524203</c:v>
                </c:pt>
                <c:pt idx="58">
                  <c:v>1473.6897606242749</c:v>
                </c:pt>
                <c:pt idx="59">
                  <c:v>1484.2506046390658</c:v>
                </c:pt>
                <c:pt idx="60">
                  <c:v>1488.5833612563817</c:v>
                </c:pt>
                <c:pt idx="61">
                  <c:v>1487.2674236091268</c:v>
                </c:pt>
                <c:pt idx="62">
                  <c:v>1496.3143328273645</c:v>
                </c:pt>
                <c:pt idx="63">
                  <c:v>1493.4427841000138</c:v>
                </c:pt>
                <c:pt idx="64">
                  <c:v>1491.0933349402189</c:v>
                </c:pt>
                <c:pt idx="65">
                  <c:v>1491.341908574555</c:v>
                </c:pt>
                <c:pt idx="66">
                  <c:v>1500.1523397807148</c:v>
                </c:pt>
                <c:pt idx="67">
                  <c:v>1501.3365906686242</c:v>
                </c:pt>
                <c:pt idx="68">
                  <c:v>1518.2184267099519</c:v>
                </c:pt>
                <c:pt idx="69">
                  <c:v>1495.0707510496034</c:v>
                </c:pt>
                <c:pt idx="70">
                  <c:v>1505.2188987060538</c:v>
                </c:pt>
                <c:pt idx="71">
                  <c:v>1498.5085675452647</c:v>
                </c:pt>
                <c:pt idx="72">
                  <c:v>1510.2995591897977</c:v>
                </c:pt>
              </c:numCache>
            </c:numRef>
          </c:val>
          <c:smooth val="0"/>
        </c:ser>
        <c:ser>
          <c:idx val="4"/>
          <c:order val="8"/>
          <c:tx>
            <c:strRef>
              <c:f>'8172S Data'!$BA$4</c:f>
              <c:strCache>
                <c:ptCount val="1"/>
                <c:pt idx="0">
                  <c:v>-4°</c:v>
                </c:pt>
              </c:strCache>
            </c:strRef>
          </c:tx>
          <c:marker>
            <c:symbol val="none"/>
          </c:marker>
          <c:cat>
            <c:numRef>
              <c:f>'8172S Data'!$A$7:$A$79</c:f>
              <c:numCache>
                <c:formatCode>0.0</c:formatCode>
                <c:ptCount val="73"/>
                <c:pt idx="0">
                  <c:v>22.362385321100916</c:v>
                </c:pt>
                <c:pt idx="1">
                  <c:v>45.616717635066259</c:v>
                </c:pt>
                <c:pt idx="2">
                  <c:v>49.503058103975533</c:v>
                </c:pt>
                <c:pt idx="3">
                  <c:v>56.893476044852186</c:v>
                </c:pt>
                <c:pt idx="4">
                  <c:v>68.616207951070336</c:v>
                </c:pt>
                <c:pt idx="5">
                  <c:v>75.178389398572875</c:v>
                </c:pt>
                <c:pt idx="6">
                  <c:v>78.172782874617738</c:v>
                </c:pt>
                <c:pt idx="7">
                  <c:v>81.613149847094803</c:v>
                </c:pt>
                <c:pt idx="8">
                  <c:v>95.247196738022424</c:v>
                </c:pt>
                <c:pt idx="9">
                  <c:v>106.46024464831804</c:v>
                </c:pt>
                <c:pt idx="10">
                  <c:v>118.88379204892966</c:v>
                </c:pt>
                <c:pt idx="11">
                  <c:v>126.01936799184504</c:v>
                </c:pt>
                <c:pt idx="12">
                  <c:v>128.69520897043833</c:v>
                </c:pt>
                <c:pt idx="13">
                  <c:v>130.79765545361875</c:v>
                </c:pt>
                <c:pt idx="14">
                  <c:v>140.41794087665647</c:v>
                </c:pt>
                <c:pt idx="15">
                  <c:v>150.42048929663608</c:v>
                </c:pt>
                <c:pt idx="16">
                  <c:v>153.92456676860346</c:v>
                </c:pt>
                <c:pt idx="17">
                  <c:v>173.16513761467888</c:v>
                </c:pt>
                <c:pt idx="18">
                  <c:v>177.62487257900102</c:v>
                </c:pt>
                <c:pt idx="19">
                  <c:v>179.91845056065239</c:v>
                </c:pt>
                <c:pt idx="20">
                  <c:v>184.56931702344545</c:v>
                </c:pt>
                <c:pt idx="21">
                  <c:v>196.16462793068297</c:v>
                </c:pt>
                <c:pt idx="22">
                  <c:v>202.28083588175329</c:v>
                </c:pt>
                <c:pt idx="23">
                  <c:v>204.51070336391436</c:v>
                </c:pt>
                <c:pt idx="24">
                  <c:v>204.70183486238534</c:v>
                </c:pt>
                <c:pt idx="25">
                  <c:v>229.10295616717633</c:v>
                </c:pt>
                <c:pt idx="26">
                  <c:v>230.37716615698267</c:v>
                </c:pt>
                <c:pt idx="27">
                  <c:v>237.76758409785933</c:v>
                </c:pt>
                <c:pt idx="28">
                  <c:v>248.53465851172271</c:v>
                </c:pt>
                <c:pt idx="29">
                  <c:v>252.99439347604485</c:v>
                </c:pt>
                <c:pt idx="30">
                  <c:v>254.01376146788991</c:v>
                </c:pt>
                <c:pt idx="31">
                  <c:v>259.68399592252803</c:v>
                </c:pt>
                <c:pt idx="32">
                  <c:v>273.38175331294593</c:v>
                </c:pt>
                <c:pt idx="33">
                  <c:v>285.80530071355759</c:v>
                </c:pt>
                <c:pt idx="34">
                  <c:v>294.59734964322121</c:v>
                </c:pt>
                <c:pt idx="35">
                  <c:v>302.62487257900102</c:v>
                </c:pt>
                <c:pt idx="36">
                  <c:v>305.23700305810394</c:v>
                </c:pt>
                <c:pt idx="37">
                  <c:v>305.17329255861364</c:v>
                </c:pt>
                <c:pt idx="38">
                  <c:v>316.70489296636083</c:v>
                </c:pt>
                <c:pt idx="39">
                  <c:v>326.00662589194695</c:v>
                </c:pt>
                <c:pt idx="40">
                  <c:v>329.19215086646278</c:v>
                </c:pt>
                <c:pt idx="41">
                  <c:v>349.13353720693169</c:v>
                </c:pt>
                <c:pt idx="42">
                  <c:v>353.65698267074413</c:v>
                </c:pt>
                <c:pt idx="43">
                  <c:v>354.93119266055044</c:v>
                </c:pt>
                <c:pt idx="44">
                  <c:v>357.98929663608561</c:v>
                </c:pt>
                <c:pt idx="45">
                  <c:v>372.19673802242608</c:v>
                </c:pt>
                <c:pt idx="46">
                  <c:v>378.31294597349643</c:v>
                </c:pt>
                <c:pt idx="47">
                  <c:v>379.71457696228339</c:v>
                </c:pt>
                <c:pt idx="48">
                  <c:v>387.99694189602445</c:v>
                </c:pt>
                <c:pt idx="49">
                  <c:v>404.43425076452598</c:v>
                </c:pt>
                <c:pt idx="50">
                  <c:v>405.58103975535164</c:v>
                </c:pt>
                <c:pt idx="51">
                  <c:v>415.07390417940877</c:v>
                </c:pt>
                <c:pt idx="52">
                  <c:v>425.96839959225281</c:v>
                </c:pt>
                <c:pt idx="53">
                  <c:v>429.15392456676858</c:v>
                </c:pt>
                <c:pt idx="54">
                  <c:v>429.85474006116203</c:v>
                </c:pt>
                <c:pt idx="55">
                  <c:v>437.30886850152905</c:v>
                </c:pt>
                <c:pt idx="56">
                  <c:v>449.8598369011213</c:v>
                </c:pt>
                <c:pt idx="57">
                  <c:v>457.50509683995921</c:v>
                </c:pt>
                <c:pt idx="58">
                  <c:v>473.30530071355759</c:v>
                </c:pt>
                <c:pt idx="59">
                  <c:v>479.61264016309883</c:v>
                </c:pt>
                <c:pt idx="60">
                  <c:v>480.18603465851169</c:v>
                </c:pt>
                <c:pt idx="61">
                  <c:v>489.93374108053007</c:v>
                </c:pt>
                <c:pt idx="62">
                  <c:v>494.39347604485215</c:v>
                </c:pt>
                <c:pt idx="63">
                  <c:v>503.18552497451577</c:v>
                </c:pt>
                <c:pt idx="64">
                  <c:v>504.58715596330273</c:v>
                </c:pt>
                <c:pt idx="65">
                  <c:v>525.93017329255861</c:v>
                </c:pt>
                <c:pt idx="66">
                  <c:v>529.49796126401634</c:v>
                </c:pt>
                <c:pt idx="67">
                  <c:v>530.00764525993884</c:v>
                </c:pt>
                <c:pt idx="68">
                  <c:v>536.37869520897038</c:v>
                </c:pt>
                <c:pt idx="69">
                  <c:v>550.1401630988787</c:v>
                </c:pt>
                <c:pt idx="70">
                  <c:v>554.72731906218144</c:v>
                </c:pt>
                <c:pt idx="71">
                  <c:v>555.49184505606524</c:v>
                </c:pt>
                <c:pt idx="72">
                  <c:v>557.08460754332316</c:v>
                </c:pt>
              </c:numCache>
            </c:numRef>
          </c:cat>
          <c:val>
            <c:numRef>
              <c:f>'8171S Data'!$BA$7:$BA$79</c:f>
              <c:numCache>
                <c:formatCode>0</c:formatCode>
                <c:ptCount val="73"/>
                <c:pt idx="0">
                  <c:v>2617.6414373088683</c:v>
                </c:pt>
                <c:pt idx="1">
                  <c:v>1568.5552376881174</c:v>
                </c:pt>
                <c:pt idx="2">
                  <c:v>1531.4092762487257</c:v>
                </c:pt>
                <c:pt idx="3">
                  <c:v>1435.6313648644632</c:v>
                </c:pt>
                <c:pt idx="4">
                  <c:v>1402.3735178925908</c:v>
                </c:pt>
                <c:pt idx="5">
                  <c:v>1385.6380133426185</c:v>
                </c:pt>
                <c:pt idx="6">
                  <c:v>1370.1693229970574</c:v>
                </c:pt>
                <c:pt idx="7">
                  <c:v>1378.0981985567628</c:v>
                </c:pt>
                <c:pt idx="8">
                  <c:v>1367.5840978593271</c:v>
                </c:pt>
                <c:pt idx="9">
                  <c:v>1376.01482325344</c:v>
                </c:pt>
                <c:pt idx="10">
                  <c:v>1365.3684897623496</c:v>
                </c:pt>
                <c:pt idx="11">
                  <c:v>1357.6856996549461</c:v>
                </c:pt>
                <c:pt idx="12">
                  <c:v>1350.7974882960366</c:v>
                </c:pt>
                <c:pt idx="13">
                  <c:v>1361.5661260315633</c:v>
                </c:pt>
                <c:pt idx="14">
                  <c:v>1353.5558106568026</c:v>
                </c:pt>
                <c:pt idx="15">
                  <c:v>1355.233174151238</c:v>
                </c:pt>
                <c:pt idx="16">
                  <c:v>1357.0727314113792</c:v>
                </c:pt>
                <c:pt idx="17">
                  <c:v>1361.4422531084617</c:v>
                </c:pt>
                <c:pt idx="18">
                  <c:v>1361.2526899988675</c:v>
                </c:pt>
                <c:pt idx="19">
                  <c:v>1369.3991368268689</c:v>
                </c:pt>
                <c:pt idx="20">
                  <c:v>1363.01832219876</c:v>
                </c:pt>
                <c:pt idx="21">
                  <c:v>1371.3887071351119</c:v>
                </c:pt>
                <c:pt idx="22">
                  <c:v>1369.9636873907755</c:v>
                </c:pt>
                <c:pt idx="23">
                  <c:v>1370.8813147124745</c:v>
                </c:pt>
                <c:pt idx="24">
                  <c:v>1372.6725574721986</c:v>
                </c:pt>
                <c:pt idx="25">
                  <c:v>1391.802690939553</c:v>
                </c:pt>
                <c:pt idx="26">
                  <c:v>1383.0169045191981</c:v>
                </c:pt>
                <c:pt idx="27">
                  <c:v>1388.5758471315924</c:v>
                </c:pt>
                <c:pt idx="28">
                  <c:v>1395.9006397628561</c:v>
                </c:pt>
                <c:pt idx="29">
                  <c:v>1396.6476876850047</c:v>
                </c:pt>
                <c:pt idx="30">
                  <c:v>1395.3888950296596</c:v>
                </c:pt>
                <c:pt idx="31">
                  <c:v>1399.2630451473026</c:v>
                </c:pt>
                <c:pt idx="32">
                  <c:v>1406.6892206876958</c:v>
                </c:pt>
                <c:pt idx="33">
                  <c:v>1403.1906327401769</c:v>
                </c:pt>
                <c:pt idx="34">
                  <c:v>1408.9448875900596</c:v>
                </c:pt>
                <c:pt idx="35">
                  <c:v>1414.9563025983568</c:v>
                </c:pt>
                <c:pt idx="36">
                  <c:v>1409.8956381338114</c:v>
                </c:pt>
                <c:pt idx="37">
                  <c:v>1408.1760554079283</c:v>
                </c:pt>
                <c:pt idx="38">
                  <c:v>1415.84069116817</c:v>
                </c:pt>
                <c:pt idx="39">
                  <c:v>1425.5307093845411</c:v>
                </c:pt>
                <c:pt idx="40">
                  <c:v>1422.9246167088222</c:v>
                </c:pt>
                <c:pt idx="41">
                  <c:v>1431.3902696189182</c:v>
                </c:pt>
                <c:pt idx="42">
                  <c:v>1431.2284117660001</c:v>
                </c:pt>
                <c:pt idx="43">
                  <c:v>1427.4909127960475</c:v>
                </c:pt>
                <c:pt idx="44">
                  <c:v>1431.0783717717263</c:v>
                </c:pt>
                <c:pt idx="45">
                  <c:v>1438.7337309431687</c:v>
                </c:pt>
                <c:pt idx="46">
                  <c:v>1437.6759098257348</c:v>
                </c:pt>
                <c:pt idx="47">
                  <c:v>1454.8869396919854</c:v>
                </c:pt>
                <c:pt idx="48">
                  <c:v>1433.0525600443514</c:v>
                </c:pt>
                <c:pt idx="49">
                  <c:v>1445.7511809874698</c:v>
                </c:pt>
                <c:pt idx="50">
                  <c:v>1439.0726564143522</c:v>
                </c:pt>
                <c:pt idx="51">
                  <c:v>1446.9489561633077</c:v>
                </c:pt>
                <c:pt idx="52">
                  <c:v>1452.3264533693036</c:v>
                </c:pt>
                <c:pt idx="53">
                  <c:v>1450.9555807327165</c:v>
                </c:pt>
                <c:pt idx="54">
                  <c:v>1440.4831268764308</c:v>
                </c:pt>
                <c:pt idx="55">
                  <c:v>1454.2753297445083</c:v>
                </c:pt>
                <c:pt idx="56">
                  <c:v>1461.3198745990562</c:v>
                </c:pt>
                <c:pt idx="57">
                  <c:v>1457.5172741930473</c:v>
                </c:pt>
                <c:pt idx="58">
                  <c:v>1467.2208061423296</c:v>
                </c:pt>
                <c:pt idx="59">
                  <c:v>1467.2697260235357</c:v>
                </c:pt>
                <c:pt idx="60">
                  <c:v>1482.7915684101467</c:v>
                </c:pt>
                <c:pt idx="61">
                  <c:v>1461.7868817884635</c:v>
                </c:pt>
                <c:pt idx="62">
                  <c:v>1471.4465255290493</c:v>
                </c:pt>
                <c:pt idx="63">
                  <c:v>1472.825707995896</c:v>
                </c:pt>
                <c:pt idx="64">
                  <c:v>1470.4308694463091</c:v>
                </c:pt>
                <c:pt idx="65">
                  <c:v>1478.0324291208776</c:v>
                </c:pt>
                <c:pt idx="66">
                  <c:v>1473.3787398181844</c:v>
                </c:pt>
                <c:pt idx="67">
                  <c:v>1467.2950158731949</c:v>
                </c:pt>
                <c:pt idx="68">
                  <c:v>1474.9060270132516</c:v>
                </c:pt>
                <c:pt idx="69">
                  <c:v>1481.1410833912416</c:v>
                </c:pt>
                <c:pt idx="70">
                  <c:v>1481.9911654774039</c:v>
                </c:pt>
                <c:pt idx="71">
                  <c:v>1477.5601452818621</c:v>
                </c:pt>
                <c:pt idx="72">
                  <c:v>1480.921440076062</c:v>
                </c:pt>
              </c:numCache>
            </c:numRef>
          </c:val>
          <c:smooth val="0"/>
        </c:ser>
        <c:dLbls>
          <c:showLegendKey val="0"/>
          <c:showVal val="0"/>
          <c:showCatName val="0"/>
          <c:showSerName val="0"/>
          <c:showPercent val="0"/>
          <c:showBubbleSize val="0"/>
        </c:dLbls>
        <c:marker val="1"/>
        <c:smooth val="0"/>
        <c:axId val="244693632"/>
        <c:axId val="244761344"/>
      </c:lineChart>
      <c:catAx>
        <c:axId val="24469363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80672563744441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244761344"/>
        <c:crosses val="autoZero"/>
        <c:auto val="1"/>
        <c:lblAlgn val="ctr"/>
        <c:lblOffset val="100"/>
        <c:tickMarkSkip val="1"/>
        <c:noMultiLvlLbl val="0"/>
      </c:catAx>
      <c:valAx>
        <c:axId val="244761344"/>
        <c:scaling>
          <c:orientation val="minMax"/>
          <c:max val="3000"/>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030880882010092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4693632"/>
        <c:crosses val="autoZero"/>
        <c:crossBetween val="midCat"/>
      </c:valAx>
      <c:spPr>
        <a:solidFill>
          <a:srgbClr val="C0C0C0"/>
        </a:solidFill>
        <a:ln w="12700">
          <a:solidFill>
            <a:srgbClr val="808080"/>
          </a:solidFill>
          <a:prstDash val="solid"/>
        </a:ln>
      </c:spPr>
    </c:plotArea>
    <c:legend>
      <c:legendPos val="r"/>
      <c:layout>
        <c:manualLayout>
          <c:xMode val="edge"/>
          <c:yMode val="edge"/>
          <c:x val="0.91427416688595164"/>
          <c:y val="0.21047793094631079"/>
          <c:w val="7.737676810972996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Deflection @ 26psi</a:t>
            </a:r>
          </a:p>
        </c:rich>
      </c:tx>
      <c:layout>
        <c:manualLayout>
          <c:xMode val="edge"/>
          <c:yMode val="edge"/>
          <c:x val="0.37740690511372454"/>
          <c:y val="3.3676420819890349E-2"/>
        </c:manualLayout>
      </c:layout>
      <c:overlay val="0"/>
      <c:spPr>
        <a:noFill/>
        <a:ln w="25400">
          <a:noFill/>
        </a:ln>
      </c:spPr>
    </c:title>
    <c:autoTitleDeleted val="0"/>
    <c:plotArea>
      <c:layout>
        <c:manualLayout>
          <c:layoutTarget val="inner"/>
          <c:xMode val="edge"/>
          <c:yMode val="edge"/>
          <c:x val="9.8844672657252886E-2"/>
          <c:y val="0.19083325111542299"/>
          <c:w val="0.80102695763799747"/>
          <c:h val="0.5724997533462689"/>
        </c:manualLayout>
      </c:layout>
      <c:lineChart>
        <c:grouping val="standard"/>
        <c:varyColors val="0"/>
        <c:ser>
          <c:idx val="0"/>
          <c:order val="0"/>
          <c:tx>
            <c:strRef>
              <c:f>'8172S Data'!$E$4</c:f>
              <c:strCache>
                <c:ptCount val="1"/>
                <c:pt idx="0">
                  <c:v>0°</c:v>
                </c:pt>
              </c:strCache>
            </c:strRef>
          </c:tx>
          <c:marker>
            <c:symbol val="none"/>
          </c:marker>
          <c:cat>
            <c:numRef>
              <c:f>'8172S Data'!$A$7:$A$79</c:f>
              <c:numCache>
                <c:formatCode>0.0</c:formatCode>
                <c:ptCount val="73"/>
                <c:pt idx="0">
                  <c:v>22.362385321100916</c:v>
                </c:pt>
                <c:pt idx="1">
                  <c:v>45.616717635066259</c:v>
                </c:pt>
                <c:pt idx="2">
                  <c:v>49.503058103975533</c:v>
                </c:pt>
                <c:pt idx="3">
                  <c:v>56.893476044852186</c:v>
                </c:pt>
                <c:pt idx="4">
                  <c:v>68.616207951070336</c:v>
                </c:pt>
                <c:pt idx="5">
                  <c:v>75.178389398572875</c:v>
                </c:pt>
                <c:pt idx="6">
                  <c:v>78.172782874617738</c:v>
                </c:pt>
                <c:pt idx="7">
                  <c:v>81.613149847094803</c:v>
                </c:pt>
                <c:pt idx="8">
                  <c:v>95.247196738022424</c:v>
                </c:pt>
                <c:pt idx="9">
                  <c:v>106.46024464831804</c:v>
                </c:pt>
                <c:pt idx="10">
                  <c:v>118.88379204892966</c:v>
                </c:pt>
                <c:pt idx="11">
                  <c:v>126.01936799184504</c:v>
                </c:pt>
                <c:pt idx="12">
                  <c:v>128.69520897043833</c:v>
                </c:pt>
                <c:pt idx="13">
                  <c:v>130.79765545361875</c:v>
                </c:pt>
                <c:pt idx="14">
                  <c:v>140.41794087665647</c:v>
                </c:pt>
                <c:pt idx="15">
                  <c:v>150.42048929663608</c:v>
                </c:pt>
                <c:pt idx="16">
                  <c:v>153.92456676860346</c:v>
                </c:pt>
                <c:pt idx="17">
                  <c:v>173.16513761467888</c:v>
                </c:pt>
                <c:pt idx="18">
                  <c:v>177.62487257900102</c:v>
                </c:pt>
                <c:pt idx="19">
                  <c:v>179.91845056065239</c:v>
                </c:pt>
                <c:pt idx="20">
                  <c:v>184.56931702344545</c:v>
                </c:pt>
                <c:pt idx="21">
                  <c:v>196.16462793068297</c:v>
                </c:pt>
                <c:pt idx="22">
                  <c:v>202.28083588175329</c:v>
                </c:pt>
                <c:pt idx="23">
                  <c:v>204.51070336391436</c:v>
                </c:pt>
                <c:pt idx="24">
                  <c:v>204.70183486238534</c:v>
                </c:pt>
                <c:pt idx="25">
                  <c:v>229.10295616717633</c:v>
                </c:pt>
                <c:pt idx="26">
                  <c:v>230.37716615698267</c:v>
                </c:pt>
                <c:pt idx="27">
                  <c:v>237.76758409785933</c:v>
                </c:pt>
                <c:pt idx="28">
                  <c:v>248.53465851172271</c:v>
                </c:pt>
                <c:pt idx="29">
                  <c:v>252.99439347604485</c:v>
                </c:pt>
                <c:pt idx="30">
                  <c:v>254.01376146788991</c:v>
                </c:pt>
                <c:pt idx="31">
                  <c:v>259.68399592252803</c:v>
                </c:pt>
                <c:pt idx="32">
                  <c:v>273.38175331294593</c:v>
                </c:pt>
                <c:pt idx="33">
                  <c:v>285.80530071355759</c:v>
                </c:pt>
                <c:pt idx="34">
                  <c:v>294.59734964322121</c:v>
                </c:pt>
                <c:pt idx="35">
                  <c:v>302.62487257900102</c:v>
                </c:pt>
                <c:pt idx="36">
                  <c:v>305.23700305810394</c:v>
                </c:pt>
                <c:pt idx="37">
                  <c:v>305.17329255861364</c:v>
                </c:pt>
                <c:pt idx="38">
                  <c:v>316.70489296636083</c:v>
                </c:pt>
                <c:pt idx="39">
                  <c:v>326.00662589194695</c:v>
                </c:pt>
                <c:pt idx="40">
                  <c:v>329.19215086646278</c:v>
                </c:pt>
                <c:pt idx="41">
                  <c:v>349.13353720693169</c:v>
                </c:pt>
                <c:pt idx="42">
                  <c:v>353.65698267074413</c:v>
                </c:pt>
                <c:pt idx="43">
                  <c:v>354.93119266055044</c:v>
                </c:pt>
                <c:pt idx="44">
                  <c:v>357.98929663608561</c:v>
                </c:pt>
                <c:pt idx="45">
                  <c:v>372.19673802242608</c:v>
                </c:pt>
                <c:pt idx="46">
                  <c:v>378.31294597349643</c:v>
                </c:pt>
                <c:pt idx="47">
                  <c:v>379.71457696228339</c:v>
                </c:pt>
                <c:pt idx="48">
                  <c:v>387.99694189602445</c:v>
                </c:pt>
                <c:pt idx="49">
                  <c:v>404.43425076452598</c:v>
                </c:pt>
                <c:pt idx="50">
                  <c:v>405.58103975535164</c:v>
                </c:pt>
                <c:pt idx="51">
                  <c:v>415.07390417940877</c:v>
                </c:pt>
                <c:pt idx="52">
                  <c:v>425.96839959225281</c:v>
                </c:pt>
                <c:pt idx="53">
                  <c:v>429.15392456676858</c:v>
                </c:pt>
                <c:pt idx="54">
                  <c:v>429.85474006116203</c:v>
                </c:pt>
                <c:pt idx="55">
                  <c:v>437.30886850152905</c:v>
                </c:pt>
                <c:pt idx="56">
                  <c:v>449.8598369011213</c:v>
                </c:pt>
                <c:pt idx="57">
                  <c:v>457.50509683995921</c:v>
                </c:pt>
                <c:pt idx="58">
                  <c:v>473.30530071355759</c:v>
                </c:pt>
                <c:pt idx="59">
                  <c:v>479.61264016309883</c:v>
                </c:pt>
                <c:pt idx="60">
                  <c:v>480.18603465851169</c:v>
                </c:pt>
                <c:pt idx="61">
                  <c:v>489.93374108053007</c:v>
                </c:pt>
                <c:pt idx="62">
                  <c:v>494.39347604485215</c:v>
                </c:pt>
                <c:pt idx="63">
                  <c:v>503.18552497451577</c:v>
                </c:pt>
                <c:pt idx="64">
                  <c:v>504.58715596330273</c:v>
                </c:pt>
                <c:pt idx="65">
                  <c:v>525.93017329255861</c:v>
                </c:pt>
                <c:pt idx="66">
                  <c:v>529.49796126401634</c:v>
                </c:pt>
                <c:pt idx="67">
                  <c:v>530.00764525993884</c:v>
                </c:pt>
                <c:pt idx="68">
                  <c:v>536.37869520897038</c:v>
                </c:pt>
                <c:pt idx="69">
                  <c:v>550.1401630988787</c:v>
                </c:pt>
                <c:pt idx="70">
                  <c:v>554.72731906218144</c:v>
                </c:pt>
                <c:pt idx="71">
                  <c:v>555.49184505606524</c:v>
                </c:pt>
                <c:pt idx="72">
                  <c:v>557.08460754332316</c:v>
                </c:pt>
              </c:numCache>
            </c:numRef>
          </c:cat>
          <c:val>
            <c:numRef>
              <c:f>'8172S Data'!$C$7:$C$79</c:f>
              <c:numCache>
                <c:formatCode>0.00</c:formatCode>
                <c:ptCount val="73"/>
                <c:pt idx="0">
                  <c:v>0.21249999999999999</c:v>
                </c:pt>
                <c:pt idx="1">
                  <c:v>1.15625</c:v>
                </c:pt>
                <c:pt idx="2">
                  <c:v>1.3125</c:v>
                </c:pt>
                <c:pt idx="3">
                  <c:v>1.55</c:v>
                </c:pt>
                <c:pt idx="4">
                  <c:v>1.9875</c:v>
                </c:pt>
                <c:pt idx="5">
                  <c:v>2.25</c:v>
                </c:pt>
                <c:pt idx="6">
                  <c:v>2.3374999999999999</c:v>
                </c:pt>
                <c:pt idx="7">
                  <c:v>2.4187500000000002</c:v>
                </c:pt>
                <c:pt idx="8">
                  <c:v>2.84375</c:v>
                </c:pt>
                <c:pt idx="9">
                  <c:v>3.1875</c:v>
                </c:pt>
                <c:pt idx="10">
                  <c:v>3.4437500000000001</c:v>
                </c:pt>
                <c:pt idx="11">
                  <c:v>3.6625000000000001</c:v>
                </c:pt>
                <c:pt idx="12">
                  <c:v>3.7250000000000001</c:v>
                </c:pt>
                <c:pt idx="13">
                  <c:v>3.7875000000000001</c:v>
                </c:pt>
                <c:pt idx="14">
                  <c:v>4</c:v>
                </c:pt>
                <c:pt idx="15">
                  <c:v>4.2437500000000004</c:v>
                </c:pt>
                <c:pt idx="16">
                  <c:v>4.3250000000000002</c:v>
                </c:pt>
                <c:pt idx="17">
                  <c:v>4.8312499999999998</c:v>
                </c:pt>
                <c:pt idx="18">
                  <c:v>4.9375</c:v>
                </c:pt>
                <c:pt idx="19">
                  <c:v>5.0125000000000002</c:v>
                </c:pt>
                <c:pt idx="20">
                  <c:v>5.0250000000000004</c:v>
                </c:pt>
                <c:pt idx="21">
                  <c:v>5.3812499999999996</c:v>
                </c:pt>
                <c:pt idx="22">
                  <c:v>5.5562500000000004</c:v>
                </c:pt>
                <c:pt idx="23">
                  <c:v>5.625</c:v>
                </c:pt>
                <c:pt idx="24">
                  <c:v>5.6624999999999996</c:v>
                </c:pt>
                <c:pt idx="25">
                  <c:v>6.2249999999999996</c:v>
                </c:pt>
                <c:pt idx="26">
                  <c:v>6.34375</c:v>
                </c:pt>
                <c:pt idx="27">
                  <c:v>6.5437500000000002</c:v>
                </c:pt>
                <c:pt idx="28">
                  <c:v>6.7937500000000002</c:v>
                </c:pt>
                <c:pt idx="29">
                  <c:v>6.9249999999999998</c:v>
                </c:pt>
                <c:pt idx="30">
                  <c:v>6.96875</c:v>
                </c:pt>
                <c:pt idx="31">
                  <c:v>7.09375</c:v>
                </c:pt>
                <c:pt idx="32">
                  <c:v>7.45</c:v>
                </c:pt>
                <c:pt idx="33">
                  <c:v>7.6749999999999998</c:v>
                </c:pt>
                <c:pt idx="34">
                  <c:v>8.0625</c:v>
                </c:pt>
                <c:pt idx="35">
                  <c:v>8.25</c:v>
                </c:pt>
                <c:pt idx="36">
                  <c:v>8.3062500000000004</c:v>
                </c:pt>
                <c:pt idx="37">
                  <c:v>8.3375000000000004</c:v>
                </c:pt>
                <c:pt idx="38">
                  <c:v>8.6812500000000004</c:v>
                </c:pt>
                <c:pt idx="39">
                  <c:v>8.90625</c:v>
                </c:pt>
                <c:pt idx="40">
                  <c:v>8.9875000000000007</c:v>
                </c:pt>
                <c:pt idx="41">
                  <c:v>9.6125000000000007</c:v>
                </c:pt>
                <c:pt idx="42">
                  <c:v>9.6437500000000007</c:v>
                </c:pt>
                <c:pt idx="43">
                  <c:v>9.65625</c:v>
                </c:pt>
                <c:pt idx="44">
                  <c:v>9.8312500000000007</c:v>
                </c:pt>
                <c:pt idx="45">
                  <c:v>10.206250000000001</c:v>
                </c:pt>
                <c:pt idx="46">
                  <c:v>10.324999999999999</c:v>
                </c:pt>
                <c:pt idx="47">
                  <c:v>10.4</c:v>
                </c:pt>
                <c:pt idx="48">
                  <c:v>10.418749999999999</c:v>
                </c:pt>
                <c:pt idx="49">
                  <c:v>11.0625</c:v>
                </c:pt>
                <c:pt idx="50">
                  <c:v>11.13125</c:v>
                </c:pt>
                <c:pt idx="51">
                  <c:v>11.4375</c:v>
                </c:pt>
                <c:pt idx="52">
                  <c:v>11.71875</c:v>
                </c:pt>
                <c:pt idx="53">
                  <c:v>11.81875</c:v>
                </c:pt>
                <c:pt idx="54">
                  <c:v>11.8375</c:v>
                </c:pt>
                <c:pt idx="55">
                  <c:v>12.0625</c:v>
                </c:pt>
                <c:pt idx="56">
                  <c:v>12.387499999999999</c:v>
                </c:pt>
                <c:pt idx="57">
                  <c:v>12.675000000000001</c:v>
                </c:pt>
                <c:pt idx="58">
                  <c:v>13.074999999999999</c:v>
                </c:pt>
                <c:pt idx="59">
                  <c:v>13.237500000000001</c:v>
                </c:pt>
                <c:pt idx="60">
                  <c:v>13.225</c:v>
                </c:pt>
                <c:pt idx="61">
                  <c:v>13.28125</c:v>
                </c:pt>
                <c:pt idx="62">
                  <c:v>13.71875</c:v>
                </c:pt>
                <c:pt idx="63">
                  <c:v>13.95</c:v>
                </c:pt>
                <c:pt idx="64">
                  <c:v>13.975</c:v>
                </c:pt>
                <c:pt idx="65">
                  <c:v>14.55</c:v>
                </c:pt>
                <c:pt idx="66">
                  <c:v>14.612500000000001</c:v>
                </c:pt>
                <c:pt idx="67">
                  <c:v>14.65625</c:v>
                </c:pt>
                <c:pt idx="68">
                  <c:v>14.96875</c:v>
                </c:pt>
                <c:pt idx="69">
                  <c:v>15.231249999999999</c:v>
                </c:pt>
                <c:pt idx="70">
                  <c:v>15.34375</c:v>
                </c:pt>
                <c:pt idx="71">
                  <c:v>15.43125</c:v>
                </c:pt>
                <c:pt idx="72">
                  <c:v>15.56875</c:v>
                </c:pt>
              </c:numCache>
            </c:numRef>
          </c:val>
          <c:smooth val="0"/>
        </c:ser>
        <c:ser>
          <c:idx val="5"/>
          <c:order val="1"/>
          <c:tx>
            <c:strRef>
              <c:f>'8172S Data'!$K$4</c:f>
              <c:strCache>
                <c:ptCount val="1"/>
                <c:pt idx="0">
                  <c:v>-0.5°</c:v>
                </c:pt>
              </c:strCache>
            </c:strRef>
          </c:tx>
          <c:marker>
            <c:symbol val="none"/>
          </c:marker>
          <c:val>
            <c:numRef>
              <c:f>'8172S Data'!$I$7:$I$79</c:f>
              <c:numCache>
                <c:formatCode>0.00</c:formatCode>
                <c:ptCount val="73"/>
                <c:pt idx="0">
                  <c:v>0.40625</c:v>
                </c:pt>
                <c:pt idx="1">
                  <c:v>0.88124999999999998</c:v>
                </c:pt>
                <c:pt idx="2">
                  <c:v>1.2562500000000001</c:v>
                </c:pt>
                <c:pt idx="3">
                  <c:v>1.4437500000000001</c:v>
                </c:pt>
                <c:pt idx="4">
                  <c:v>1.51875</c:v>
                </c:pt>
                <c:pt idx="5">
                  <c:v>1.89375</c:v>
                </c:pt>
                <c:pt idx="6">
                  <c:v>2.2625000000000002</c:v>
                </c:pt>
                <c:pt idx="7">
                  <c:v>2.4500000000000002</c:v>
                </c:pt>
                <c:pt idx="8">
                  <c:v>3.0874999999999999</c:v>
                </c:pt>
                <c:pt idx="9">
                  <c:v>3.2</c:v>
                </c:pt>
                <c:pt idx="10">
                  <c:v>3.3</c:v>
                </c:pt>
                <c:pt idx="11">
                  <c:v>3.2687499999999998</c:v>
                </c:pt>
                <c:pt idx="12">
                  <c:v>3.6812499999999999</c:v>
                </c:pt>
                <c:pt idx="13">
                  <c:v>3.8312499999999998</c:v>
                </c:pt>
                <c:pt idx="14">
                  <c:v>3.90625</c:v>
                </c:pt>
                <c:pt idx="15">
                  <c:v>3.9375</c:v>
                </c:pt>
                <c:pt idx="16">
                  <c:v>4.5562500000000004</c:v>
                </c:pt>
                <c:pt idx="17">
                  <c:v>4.5250000000000004</c:v>
                </c:pt>
                <c:pt idx="18">
                  <c:v>4.7687499999999998</c:v>
                </c:pt>
                <c:pt idx="19">
                  <c:v>5.1124999999999998</c:v>
                </c:pt>
                <c:pt idx="20">
                  <c:v>5.1624999999999996</c:v>
                </c:pt>
                <c:pt idx="21">
                  <c:v>5.2062499999999998</c:v>
                </c:pt>
                <c:pt idx="22">
                  <c:v>5.375</c:v>
                </c:pt>
                <c:pt idx="23">
                  <c:v>5.7125000000000004</c:v>
                </c:pt>
                <c:pt idx="24">
                  <c:v>5.90625</c:v>
                </c:pt>
                <c:pt idx="25">
                  <c:v>6.35</c:v>
                </c:pt>
                <c:pt idx="26">
                  <c:v>6.4812500000000002</c:v>
                </c:pt>
                <c:pt idx="27">
                  <c:v>6.55</c:v>
                </c:pt>
                <c:pt idx="28">
                  <c:v>6.5875000000000004</c:v>
                </c:pt>
                <c:pt idx="29">
                  <c:v>6.9375</c:v>
                </c:pt>
                <c:pt idx="30">
                  <c:v>7.1687500000000002</c:v>
                </c:pt>
                <c:pt idx="31">
                  <c:v>7.1937499999999996</c:v>
                </c:pt>
                <c:pt idx="32">
                  <c:v>7.8125</c:v>
                </c:pt>
                <c:pt idx="33">
                  <c:v>7.8937499999999998</c:v>
                </c:pt>
                <c:pt idx="34">
                  <c:v>7.9375</c:v>
                </c:pt>
                <c:pt idx="35">
                  <c:v>8.0875000000000004</c:v>
                </c:pt>
                <c:pt idx="36">
                  <c:v>8.4562500000000007</c:v>
                </c:pt>
                <c:pt idx="37">
                  <c:v>8.5749999999999993</c:v>
                </c:pt>
                <c:pt idx="38">
                  <c:v>8.6</c:v>
                </c:pt>
                <c:pt idx="39">
                  <c:v>8.6750000000000007</c:v>
                </c:pt>
                <c:pt idx="40">
                  <c:v>9.3125</c:v>
                </c:pt>
                <c:pt idx="41">
                  <c:v>9.3562499999999993</c:v>
                </c:pt>
                <c:pt idx="42">
                  <c:v>9.7249999999999996</c:v>
                </c:pt>
                <c:pt idx="43">
                  <c:v>9.8937500000000007</c:v>
                </c:pt>
                <c:pt idx="44">
                  <c:v>9.9499999999999993</c:v>
                </c:pt>
                <c:pt idx="45">
                  <c:v>9.9812499999999993</c:v>
                </c:pt>
                <c:pt idx="46">
                  <c:v>10.262499999999999</c:v>
                </c:pt>
                <c:pt idx="47">
                  <c:v>10.581250000000001</c:v>
                </c:pt>
                <c:pt idx="48">
                  <c:v>10.856249999999999</c:v>
                </c:pt>
                <c:pt idx="49">
                  <c:v>11.19375</c:v>
                </c:pt>
                <c:pt idx="50">
                  <c:v>11.28125</c:v>
                </c:pt>
                <c:pt idx="51">
                  <c:v>11.393750000000001</c:v>
                </c:pt>
                <c:pt idx="52">
                  <c:v>11.45</c:v>
                </c:pt>
                <c:pt idx="53">
                  <c:v>11.875</c:v>
                </c:pt>
                <c:pt idx="54">
                  <c:v>12.05</c:v>
                </c:pt>
                <c:pt idx="55">
                  <c:v>12.125</c:v>
                </c:pt>
                <c:pt idx="56">
                  <c:v>12.706250000000001</c:v>
                </c:pt>
                <c:pt idx="57">
                  <c:v>12.725</c:v>
                </c:pt>
                <c:pt idx="58">
                  <c:v>12.81875</c:v>
                </c:pt>
                <c:pt idx="59">
                  <c:v>13.06875</c:v>
                </c:pt>
                <c:pt idx="60">
                  <c:v>13.331250000000001</c:v>
                </c:pt>
                <c:pt idx="61">
                  <c:v>13.43125</c:v>
                </c:pt>
                <c:pt idx="62">
                  <c:v>13.50625</c:v>
                </c:pt>
                <c:pt idx="63">
                  <c:v>13.6625</c:v>
                </c:pt>
                <c:pt idx="64">
                  <c:v>14.2125</c:v>
                </c:pt>
                <c:pt idx="65">
                  <c:v>14.25</c:v>
                </c:pt>
                <c:pt idx="66">
                  <c:v>14.69375</c:v>
                </c:pt>
                <c:pt idx="67">
                  <c:v>14.8375</c:v>
                </c:pt>
                <c:pt idx="68">
                  <c:v>14.84375</c:v>
                </c:pt>
                <c:pt idx="69">
                  <c:v>14.9</c:v>
                </c:pt>
                <c:pt idx="70">
                  <c:v>15.25625</c:v>
                </c:pt>
                <c:pt idx="71">
                  <c:v>15.543749999999999</c:v>
                </c:pt>
                <c:pt idx="72">
                  <c:v>15.8375</c:v>
                </c:pt>
              </c:numCache>
            </c:numRef>
          </c:val>
          <c:smooth val="0"/>
        </c:ser>
        <c:ser>
          <c:idx val="1"/>
          <c:order val="2"/>
          <c:tx>
            <c:strRef>
              <c:f>'8172S Data'!$Q$4</c:f>
              <c:strCache>
                <c:ptCount val="1"/>
                <c:pt idx="0">
                  <c:v>-1°</c:v>
                </c:pt>
              </c:strCache>
            </c:strRef>
          </c:tx>
          <c:marker>
            <c:symbol val="none"/>
          </c:marker>
          <c:cat>
            <c:numRef>
              <c:f>'8172S Data'!$A$7:$A$79</c:f>
              <c:numCache>
                <c:formatCode>0.0</c:formatCode>
                <c:ptCount val="73"/>
                <c:pt idx="0">
                  <c:v>22.362385321100916</c:v>
                </c:pt>
                <c:pt idx="1">
                  <c:v>45.616717635066259</c:v>
                </c:pt>
                <c:pt idx="2">
                  <c:v>49.503058103975533</c:v>
                </c:pt>
                <c:pt idx="3">
                  <c:v>56.893476044852186</c:v>
                </c:pt>
                <c:pt idx="4">
                  <c:v>68.616207951070336</c:v>
                </c:pt>
                <c:pt idx="5">
                  <c:v>75.178389398572875</c:v>
                </c:pt>
                <c:pt idx="6">
                  <c:v>78.172782874617738</c:v>
                </c:pt>
                <c:pt idx="7">
                  <c:v>81.613149847094803</c:v>
                </c:pt>
                <c:pt idx="8">
                  <c:v>95.247196738022424</c:v>
                </c:pt>
                <c:pt idx="9">
                  <c:v>106.46024464831804</c:v>
                </c:pt>
                <c:pt idx="10">
                  <c:v>118.88379204892966</c:v>
                </c:pt>
                <c:pt idx="11">
                  <c:v>126.01936799184504</c:v>
                </c:pt>
                <c:pt idx="12">
                  <c:v>128.69520897043833</c:v>
                </c:pt>
                <c:pt idx="13">
                  <c:v>130.79765545361875</c:v>
                </c:pt>
                <c:pt idx="14">
                  <c:v>140.41794087665647</c:v>
                </c:pt>
                <c:pt idx="15">
                  <c:v>150.42048929663608</c:v>
                </c:pt>
                <c:pt idx="16">
                  <c:v>153.92456676860346</c:v>
                </c:pt>
                <c:pt idx="17">
                  <c:v>173.16513761467888</c:v>
                </c:pt>
                <c:pt idx="18">
                  <c:v>177.62487257900102</c:v>
                </c:pt>
                <c:pt idx="19">
                  <c:v>179.91845056065239</c:v>
                </c:pt>
                <c:pt idx="20">
                  <c:v>184.56931702344545</c:v>
                </c:pt>
                <c:pt idx="21">
                  <c:v>196.16462793068297</c:v>
                </c:pt>
                <c:pt idx="22">
                  <c:v>202.28083588175329</c:v>
                </c:pt>
                <c:pt idx="23">
                  <c:v>204.51070336391436</c:v>
                </c:pt>
                <c:pt idx="24">
                  <c:v>204.70183486238534</c:v>
                </c:pt>
                <c:pt idx="25">
                  <c:v>229.10295616717633</c:v>
                </c:pt>
                <c:pt idx="26">
                  <c:v>230.37716615698267</c:v>
                </c:pt>
                <c:pt idx="27">
                  <c:v>237.76758409785933</c:v>
                </c:pt>
                <c:pt idx="28">
                  <c:v>248.53465851172271</c:v>
                </c:pt>
                <c:pt idx="29">
                  <c:v>252.99439347604485</c:v>
                </c:pt>
                <c:pt idx="30">
                  <c:v>254.01376146788991</c:v>
                </c:pt>
                <c:pt idx="31">
                  <c:v>259.68399592252803</c:v>
                </c:pt>
                <c:pt idx="32">
                  <c:v>273.38175331294593</c:v>
                </c:pt>
                <c:pt idx="33">
                  <c:v>285.80530071355759</c:v>
                </c:pt>
                <c:pt idx="34">
                  <c:v>294.59734964322121</c:v>
                </c:pt>
                <c:pt idx="35">
                  <c:v>302.62487257900102</c:v>
                </c:pt>
                <c:pt idx="36">
                  <c:v>305.23700305810394</c:v>
                </c:pt>
                <c:pt idx="37">
                  <c:v>305.17329255861364</c:v>
                </c:pt>
                <c:pt idx="38">
                  <c:v>316.70489296636083</c:v>
                </c:pt>
                <c:pt idx="39">
                  <c:v>326.00662589194695</c:v>
                </c:pt>
                <c:pt idx="40">
                  <c:v>329.19215086646278</c:v>
                </c:pt>
                <c:pt idx="41">
                  <c:v>349.13353720693169</c:v>
                </c:pt>
                <c:pt idx="42">
                  <c:v>353.65698267074413</c:v>
                </c:pt>
                <c:pt idx="43">
                  <c:v>354.93119266055044</c:v>
                </c:pt>
                <c:pt idx="44">
                  <c:v>357.98929663608561</c:v>
                </c:pt>
                <c:pt idx="45">
                  <c:v>372.19673802242608</c:v>
                </c:pt>
                <c:pt idx="46">
                  <c:v>378.31294597349643</c:v>
                </c:pt>
                <c:pt idx="47">
                  <c:v>379.71457696228339</c:v>
                </c:pt>
                <c:pt idx="48">
                  <c:v>387.99694189602445</c:v>
                </c:pt>
                <c:pt idx="49">
                  <c:v>404.43425076452598</c:v>
                </c:pt>
                <c:pt idx="50">
                  <c:v>405.58103975535164</c:v>
                </c:pt>
                <c:pt idx="51">
                  <c:v>415.07390417940877</c:v>
                </c:pt>
                <c:pt idx="52">
                  <c:v>425.96839959225281</c:v>
                </c:pt>
                <c:pt idx="53">
                  <c:v>429.15392456676858</c:v>
                </c:pt>
                <c:pt idx="54">
                  <c:v>429.85474006116203</c:v>
                </c:pt>
                <c:pt idx="55">
                  <c:v>437.30886850152905</c:v>
                </c:pt>
                <c:pt idx="56">
                  <c:v>449.8598369011213</c:v>
                </c:pt>
                <c:pt idx="57">
                  <c:v>457.50509683995921</c:v>
                </c:pt>
                <c:pt idx="58">
                  <c:v>473.30530071355759</c:v>
                </c:pt>
                <c:pt idx="59">
                  <c:v>479.61264016309883</c:v>
                </c:pt>
                <c:pt idx="60">
                  <c:v>480.18603465851169</c:v>
                </c:pt>
                <c:pt idx="61">
                  <c:v>489.93374108053007</c:v>
                </c:pt>
                <c:pt idx="62">
                  <c:v>494.39347604485215</c:v>
                </c:pt>
                <c:pt idx="63">
                  <c:v>503.18552497451577</c:v>
                </c:pt>
                <c:pt idx="64">
                  <c:v>504.58715596330273</c:v>
                </c:pt>
                <c:pt idx="65">
                  <c:v>525.93017329255861</c:v>
                </c:pt>
                <c:pt idx="66">
                  <c:v>529.49796126401634</c:v>
                </c:pt>
                <c:pt idx="67">
                  <c:v>530.00764525993884</c:v>
                </c:pt>
                <c:pt idx="68">
                  <c:v>536.37869520897038</c:v>
                </c:pt>
                <c:pt idx="69">
                  <c:v>550.1401630988787</c:v>
                </c:pt>
                <c:pt idx="70">
                  <c:v>554.72731906218144</c:v>
                </c:pt>
                <c:pt idx="71">
                  <c:v>555.49184505606524</c:v>
                </c:pt>
                <c:pt idx="72">
                  <c:v>557.08460754332316</c:v>
                </c:pt>
              </c:numCache>
            </c:numRef>
          </c:cat>
          <c:val>
            <c:numRef>
              <c:f>'8172S Data'!$O$7:$O$79</c:f>
              <c:numCache>
                <c:formatCode>0.00</c:formatCode>
                <c:ptCount val="73"/>
                <c:pt idx="0">
                  <c:v>0.44374999999999998</c:v>
                </c:pt>
                <c:pt idx="1">
                  <c:v>0.95</c:v>
                </c:pt>
                <c:pt idx="2">
                  <c:v>1.2625</c:v>
                </c:pt>
                <c:pt idx="3">
                  <c:v>1.96875</c:v>
                </c:pt>
                <c:pt idx="4">
                  <c:v>2.2625000000000002</c:v>
                </c:pt>
                <c:pt idx="5">
                  <c:v>2.3812500000000001</c:v>
                </c:pt>
                <c:pt idx="6">
                  <c:v>2.4500000000000002</c:v>
                </c:pt>
                <c:pt idx="7">
                  <c:v>2.7374999999999998</c:v>
                </c:pt>
                <c:pt idx="8">
                  <c:v>3.0562499999999999</c:v>
                </c:pt>
                <c:pt idx="9">
                  <c:v>3.1187499999999999</c:v>
                </c:pt>
                <c:pt idx="10">
                  <c:v>3.2124999999999999</c:v>
                </c:pt>
                <c:pt idx="11">
                  <c:v>3.8250000000000002</c:v>
                </c:pt>
                <c:pt idx="12">
                  <c:v>3.875</c:v>
                </c:pt>
                <c:pt idx="13">
                  <c:v>3.9187500000000002</c:v>
                </c:pt>
                <c:pt idx="14">
                  <c:v>4.3562500000000002</c:v>
                </c:pt>
                <c:pt idx="15">
                  <c:v>4.4312500000000004</c:v>
                </c:pt>
                <c:pt idx="16">
                  <c:v>4.5625</c:v>
                </c:pt>
                <c:pt idx="17">
                  <c:v>4.5999999999999996</c:v>
                </c:pt>
                <c:pt idx="18">
                  <c:v>4.9375</c:v>
                </c:pt>
                <c:pt idx="19">
                  <c:v>5.2687499999999998</c:v>
                </c:pt>
                <c:pt idx="20">
                  <c:v>5.53125</c:v>
                </c:pt>
                <c:pt idx="21">
                  <c:v>5.7874999999999996</c:v>
                </c:pt>
                <c:pt idx="22">
                  <c:v>5.8624999999999998</c:v>
                </c:pt>
                <c:pt idx="23">
                  <c:v>5.9249999999999998</c:v>
                </c:pt>
                <c:pt idx="24">
                  <c:v>6.0750000000000002</c:v>
                </c:pt>
                <c:pt idx="25">
                  <c:v>6.4625000000000004</c:v>
                </c:pt>
                <c:pt idx="26">
                  <c:v>6.5687499999999996</c:v>
                </c:pt>
                <c:pt idx="27">
                  <c:v>7.0374999999999996</c:v>
                </c:pt>
                <c:pt idx="28">
                  <c:v>7.2437500000000004</c:v>
                </c:pt>
                <c:pt idx="29">
                  <c:v>7.28125</c:v>
                </c:pt>
                <c:pt idx="30">
                  <c:v>7.3375000000000004</c:v>
                </c:pt>
                <c:pt idx="31">
                  <c:v>7.6875</c:v>
                </c:pt>
                <c:pt idx="32">
                  <c:v>7.8937499999999998</c:v>
                </c:pt>
                <c:pt idx="33">
                  <c:v>7.9749999999999996</c:v>
                </c:pt>
                <c:pt idx="34">
                  <c:v>8</c:v>
                </c:pt>
                <c:pt idx="35">
                  <c:v>8.6750000000000007</c:v>
                </c:pt>
                <c:pt idx="36">
                  <c:v>8.6750000000000007</c:v>
                </c:pt>
                <c:pt idx="37">
                  <c:v>8.85</c:v>
                </c:pt>
                <c:pt idx="38">
                  <c:v>9.1687499999999993</c:v>
                </c:pt>
                <c:pt idx="39">
                  <c:v>9.2937499999999993</c:v>
                </c:pt>
                <c:pt idx="40">
                  <c:v>9.3625000000000007</c:v>
                </c:pt>
                <c:pt idx="41">
                  <c:v>9.40625</c:v>
                </c:pt>
                <c:pt idx="42">
                  <c:v>9.8249999999999993</c:v>
                </c:pt>
                <c:pt idx="43">
                  <c:v>10.112500000000001</c:v>
                </c:pt>
                <c:pt idx="44">
                  <c:v>10.43125</c:v>
                </c:pt>
                <c:pt idx="45">
                  <c:v>10.6875</c:v>
                </c:pt>
                <c:pt idx="46">
                  <c:v>10.762499999999999</c:v>
                </c:pt>
                <c:pt idx="47">
                  <c:v>10.8</c:v>
                </c:pt>
                <c:pt idx="48">
                  <c:v>11.05625</c:v>
                </c:pt>
                <c:pt idx="49">
                  <c:v>11.387499999999999</c:v>
                </c:pt>
                <c:pt idx="50">
                  <c:v>11.43125</c:v>
                </c:pt>
                <c:pt idx="51">
                  <c:v>11.94375</c:v>
                </c:pt>
                <c:pt idx="52">
                  <c:v>12.1</c:v>
                </c:pt>
                <c:pt idx="53">
                  <c:v>12.143750000000001</c:v>
                </c:pt>
                <c:pt idx="54">
                  <c:v>12.175000000000001</c:v>
                </c:pt>
                <c:pt idx="55">
                  <c:v>12.59375</c:v>
                </c:pt>
                <c:pt idx="56">
                  <c:v>12.75625</c:v>
                </c:pt>
                <c:pt idx="57">
                  <c:v>12.8125</c:v>
                </c:pt>
                <c:pt idx="58">
                  <c:v>12.856249999999999</c:v>
                </c:pt>
                <c:pt idx="59">
                  <c:v>13.525</c:v>
                </c:pt>
                <c:pt idx="60">
                  <c:v>13.59375</c:v>
                </c:pt>
                <c:pt idx="61">
                  <c:v>13.831250000000001</c:v>
                </c:pt>
                <c:pt idx="62">
                  <c:v>14.112500000000001</c:v>
                </c:pt>
                <c:pt idx="63">
                  <c:v>14.15625</c:v>
                </c:pt>
                <c:pt idx="64">
                  <c:v>14.19375</c:v>
                </c:pt>
                <c:pt idx="65">
                  <c:v>14.331250000000001</c:v>
                </c:pt>
                <c:pt idx="66">
                  <c:v>14.7125</c:v>
                </c:pt>
                <c:pt idx="67">
                  <c:v>14.893750000000001</c:v>
                </c:pt>
                <c:pt idx="68">
                  <c:v>15.375</c:v>
                </c:pt>
                <c:pt idx="69">
                  <c:v>15.525</c:v>
                </c:pt>
                <c:pt idx="70">
                  <c:v>15.6</c:v>
                </c:pt>
                <c:pt idx="71">
                  <c:v>15.61875</c:v>
                </c:pt>
                <c:pt idx="72">
                  <c:v>15.99375</c:v>
                </c:pt>
              </c:numCache>
            </c:numRef>
          </c:val>
          <c:smooth val="0"/>
        </c:ser>
        <c:ser>
          <c:idx val="6"/>
          <c:order val="3"/>
          <c:tx>
            <c:strRef>
              <c:f>'8172S Data'!$W$4</c:f>
              <c:strCache>
                <c:ptCount val="1"/>
                <c:pt idx="0">
                  <c:v>-1.5°</c:v>
                </c:pt>
              </c:strCache>
            </c:strRef>
          </c:tx>
          <c:marker>
            <c:symbol val="none"/>
          </c:marker>
          <c:val>
            <c:numRef>
              <c:f>'8172S Data'!$U$7:$U$79</c:f>
              <c:numCache>
                <c:formatCode>0.00</c:formatCode>
                <c:ptCount val="73"/>
                <c:pt idx="0">
                  <c:v>0.34375</c:v>
                </c:pt>
                <c:pt idx="1">
                  <c:v>1.2562500000000001</c:v>
                </c:pt>
                <c:pt idx="2">
                  <c:v>1.375</c:v>
                </c:pt>
                <c:pt idx="3">
                  <c:v>1.79375</c:v>
                </c:pt>
                <c:pt idx="4">
                  <c:v>2.1625000000000001</c:v>
                </c:pt>
                <c:pt idx="5">
                  <c:v>2.2625000000000002</c:v>
                </c:pt>
                <c:pt idx="6">
                  <c:v>2.3812500000000001</c:v>
                </c:pt>
                <c:pt idx="7">
                  <c:v>2.7374999999999998</c:v>
                </c:pt>
                <c:pt idx="8">
                  <c:v>3.0249999999999999</c:v>
                </c:pt>
                <c:pt idx="9">
                  <c:v>3.4375</c:v>
                </c:pt>
                <c:pt idx="10">
                  <c:v>3.7562500000000001</c:v>
                </c:pt>
                <c:pt idx="11">
                  <c:v>3.84375</c:v>
                </c:pt>
                <c:pt idx="12">
                  <c:v>3.9375</c:v>
                </c:pt>
                <c:pt idx="13">
                  <c:v>4.0437500000000002</c:v>
                </c:pt>
                <c:pt idx="14">
                  <c:v>4.4625000000000004</c:v>
                </c:pt>
                <c:pt idx="15">
                  <c:v>4.5687499999999996</c:v>
                </c:pt>
                <c:pt idx="16">
                  <c:v>4.6437499999999998</c:v>
                </c:pt>
                <c:pt idx="17">
                  <c:v>5.2874999999999996</c:v>
                </c:pt>
                <c:pt idx="18">
                  <c:v>5.35</c:v>
                </c:pt>
                <c:pt idx="19">
                  <c:v>5.3624999999999998</c:v>
                </c:pt>
                <c:pt idx="20">
                  <c:v>5.71875</c:v>
                </c:pt>
                <c:pt idx="21">
                  <c:v>5.9749999999999996</c:v>
                </c:pt>
                <c:pt idx="22">
                  <c:v>6.0625</c:v>
                </c:pt>
                <c:pt idx="23">
                  <c:v>6.1437499999999998</c:v>
                </c:pt>
                <c:pt idx="24">
                  <c:v>6.3937499999999998</c:v>
                </c:pt>
                <c:pt idx="25">
                  <c:v>6.8187499999999996</c:v>
                </c:pt>
                <c:pt idx="26">
                  <c:v>6.9187500000000002</c:v>
                </c:pt>
                <c:pt idx="27">
                  <c:v>7.2750000000000004</c:v>
                </c:pt>
                <c:pt idx="28">
                  <c:v>7.4187500000000002</c:v>
                </c:pt>
                <c:pt idx="29">
                  <c:v>7.4749999999999996</c:v>
                </c:pt>
                <c:pt idx="30">
                  <c:v>7.4749999999999996</c:v>
                </c:pt>
                <c:pt idx="31">
                  <c:v>7.9437499999999996</c:v>
                </c:pt>
                <c:pt idx="32">
                  <c:v>8.0625</c:v>
                </c:pt>
                <c:pt idx="33">
                  <c:v>8.4749999999999996</c:v>
                </c:pt>
                <c:pt idx="34">
                  <c:v>8.7750000000000004</c:v>
                </c:pt>
                <c:pt idx="35">
                  <c:v>8.84375</c:v>
                </c:pt>
                <c:pt idx="36">
                  <c:v>8.9250000000000007</c:v>
                </c:pt>
                <c:pt idx="37">
                  <c:v>9.1187500000000004</c:v>
                </c:pt>
                <c:pt idx="38">
                  <c:v>9.4749999999999996</c:v>
                </c:pt>
                <c:pt idx="39">
                  <c:v>9.5625</c:v>
                </c:pt>
                <c:pt idx="40">
                  <c:v>9.6187500000000004</c:v>
                </c:pt>
                <c:pt idx="41">
                  <c:v>10.199999999999999</c:v>
                </c:pt>
                <c:pt idx="42">
                  <c:v>10.275</c:v>
                </c:pt>
                <c:pt idx="43">
                  <c:v>10.28125</c:v>
                </c:pt>
                <c:pt idx="44">
                  <c:v>10.69375</c:v>
                </c:pt>
                <c:pt idx="45">
                  <c:v>10.85</c:v>
                </c:pt>
                <c:pt idx="46">
                  <c:v>10.94375</c:v>
                </c:pt>
                <c:pt idx="47">
                  <c:v>10.975</c:v>
                </c:pt>
                <c:pt idx="48">
                  <c:v>11.293749999999999</c:v>
                </c:pt>
                <c:pt idx="49">
                  <c:v>11.6625</c:v>
                </c:pt>
                <c:pt idx="50">
                  <c:v>11.84375</c:v>
                </c:pt>
                <c:pt idx="51">
                  <c:v>12.2</c:v>
                </c:pt>
                <c:pt idx="52">
                  <c:v>12.2875</c:v>
                </c:pt>
                <c:pt idx="53">
                  <c:v>12.3125</c:v>
                </c:pt>
                <c:pt idx="54">
                  <c:v>12.4375</c:v>
                </c:pt>
                <c:pt idx="55">
                  <c:v>12.81875</c:v>
                </c:pt>
                <c:pt idx="56">
                  <c:v>12.9625</c:v>
                </c:pt>
                <c:pt idx="57">
                  <c:v>13.44375</c:v>
                </c:pt>
                <c:pt idx="58">
                  <c:v>13.625</c:v>
                </c:pt>
                <c:pt idx="59">
                  <c:v>13.6625</c:v>
                </c:pt>
                <c:pt idx="60">
                  <c:v>13.6625</c:v>
                </c:pt>
                <c:pt idx="61">
                  <c:v>14.00625</c:v>
                </c:pt>
                <c:pt idx="62">
                  <c:v>14.28125</c:v>
                </c:pt>
                <c:pt idx="63">
                  <c:v>14.375</c:v>
                </c:pt>
                <c:pt idx="64">
                  <c:v>14.387499999999999</c:v>
                </c:pt>
                <c:pt idx="65">
                  <c:v>15.0625</c:v>
                </c:pt>
                <c:pt idx="66">
                  <c:v>15.06875</c:v>
                </c:pt>
                <c:pt idx="67">
                  <c:v>15.11875</c:v>
                </c:pt>
                <c:pt idx="68">
                  <c:v>15.55</c:v>
                </c:pt>
                <c:pt idx="69">
                  <c:v>15.706250000000001</c:v>
                </c:pt>
                <c:pt idx="70">
                  <c:v>15.71875</c:v>
                </c:pt>
                <c:pt idx="71">
                  <c:v>15.762499999999999</c:v>
                </c:pt>
                <c:pt idx="72">
                  <c:v>16.162500000000001</c:v>
                </c:pt>
              </c:numCache>
            </c:numRef>
          </c:val>
          <c:smooth val="0"/>
        </c:ser>
        <c:ser>
          <c:idx val="2"/>
          <c:order val="4"/>
          <c:tx>
            <c:strRef>
              <c:f>'8172S Data'!$AC$4</c:f>
              <c:strCache>
                <c:ptCount val="1"/>
                <c:pt idx="0">
                  <c:v>-2°</c:v>
                </c:pt>
              </c:strCache>
            </c:strRef>
          </c:tx>
          <c:marker>
            <c:symbol val="none"/>
          </c:marker>
          <c:cat>
            <c:numRef>
              <c:f>'8172S Data'!$A$7:$A$79</c:f>
              <c:numCache>
                <c:formatCode>0.0</c:formatCode>
                <c:ptCount val="73"/>
                <c:pt idx="0">
                  <c:v>22.362385321100916</c:v>
                </c:pt>
                <c:pt idx="1">
                  <c:v>45.616717635066259</c:v>
                </c:pt>
                <c:pt idx="2">
                  <c:v>49.503058103975533</c:v>
                </c:pt>
                <c:pt idx="3">
                  <c:v>56.893476044852186</c:v>
                </c:pt>
                <c:pt idx="4">
                  <c:v>68.616207951070336</c:v>
                </c:pt>
                <c:pt idx="5">
                  <c:v>75.178389398572875</c:v>
                </c:pt>
                <c:pt idx="6">
                  <c:v>78.172782874617738</c:v>
                </c:pt>
                <c:pt idx="7">
                  <c:v>81.613149847094803</c:v>
                </c:pt>
                <c:pt idx="8">
                  <c:v>95.247196738022424</c:v>
                </c:pt>
                <c:pt idx="9">
                  <c:v>106.46024464831804</c:v>
                </c:pt>
                <c:pt idx="10">
                  <c:v>118.88379204892966</c:v>
                </c:pt>
                <c:pt idx="11">
                  <c:v>126.01936799184504</c:v>
                </c:pt>
                <c:pt idx="12">
                  <c:v>128.69520897043833</c:v>
                </c:pt>
                <c:pt idx="13">
                  <c:v>130.79765545361875</c:v>
                </c:pt>
                <c:pt idx="14">
                  <c:v>140.41794087665647</c:v>
                </c:pt>
                <c:pt idx="15">
                  <c:v>150.42048929663608</c:v>
                </c:pt>
                <c:pt idx="16">
                  <c:v>153.92456676860346</c:v>
                </c:pt>
                <c:pt idx="17">
                  <c:v>173.16513761467888</c:v>
                </c:pt>
                <c:pt idx="18">
                  <c:v>177.62487257900102</c:v>
                </c:pt>
                <c:pt idx="19">
                  <c:v>179.91845056065239</c:v>
                </c:pt>
                <c:pt idx="20">
                  <c:v>184.56931702344545</c:v>
                </c:pt>
                <c:pt idx="21">
                  <c:v>196.16462793068297</c:v>
                </c:pt>
                <c:pt idx="22">
                  <c:v>202.28083588175329</c:v>
                </c:pt>
                <c:pt idx="23">
                  <c:v>204.51070336391436</c:v>
                </c:pt>
                <c:pt idx="24">
                  <c:v>204.70183486238534</c:v>
                </c:pt>
                <c:pt idx="25">
                  <c:v>229.10295616717633</c:v>
                </c:pt>
                <c:pt idx="26">
                  <c:v>230.37716615698267</c:v>
                </c:pt>
                <c:pt idx="27">
                  <c:v>237.76758409785933</c:v>
                </c:pt>
                <c:pt idx="28">
                  <c:v>248.53465851172271</c:v>
                </c:pt>
                <c:pt idx="29">
                  <c:v>252.99439347604485</c:v>
                </c:pt>
                <c:pt idx="30">
                  <c:v>254.01376146788991</c:v>
                </c:pt>
                <c:pt idx="31">
                  <c:v>259.68399592252803</c:v>
                </c:pt>
                <c:pt idx="32">
                  <c:v>273.38175331294593</c:v>
                </c:pt>
                <c:pt idx="33">
                  <c:v>285.80530071355759</c:v>
                </c:pt>
                <c:pt idx="34">
                  <c:v>294.59734964322121</c:v>
                </c:pt>
                <c:pt idx="35">
                  <c:v>302.62487257900102</c:v>
                </c:pt>
                <c:pt idx="36">
                  <c:v>305.23700305810394</c:v>
                </c:pt>
                <c:pt idx="37">
                  <c:v>305.17329255861364</c:v>
                </c:pt>
                <c:pt idx="38">
                  <c:v>316.70489296636083</c:v>
                </c:pt>
                <c:pt idx="39">
                  <c:v>326.00662589194695</c:v>
                </c:pt>
                <c:pt idx="40">
                  <c:v>329.19215086646278</c:v>
                </c:pt>
                <c:pt idx="41">
                  <c:v>349.13353720693169</c:v>
                </c:pt>
                <c:pt idx="42">
                  <c:v>353.65698267074413</c:v>
                </c:pt>
                <c:pt idx="43">
                  <c:v>354.93119266055044</c:v>
                </c:pt>
                <c:pt idx="44">
                  <c:v>357.98929663608561</c:v>
                </c:pt>
                <c:pt idx="45">
                  <c:v>372.19673802242608</c:v>
                </c:pt>
                <c:pt idx="46">
                  <c:v>378.31294597349643</c:v>
                </c:pt>
                <c:pt idx="47">
                  <c:v>379.71457696228339</c:v>
                </c:pt>
                <c:pt idx="48">
                  <c:v>387.99694189602445</c:v>
                </c:pt>
                <c:pt idx="49">
                  <c:v>404.43425076452598</c:v>
                </c:pt>
                <c:pt idx="50">
                  <c:v>405.58103975535164</c:v>
                </c:pt>
                <c:pt idx="51">
                  <c:v>415.07390417940877</c:v>
                </c:pt>
                <c:pt idx="52">
                  <c:v>425.96839959225281</c:v>
                </c:pt>
                <c:pt idx="53">
                  <c:v>429.15392456676858</c:v>
                </c:pt>
                <c:pt idx="54">
                  <c:v>429.85474006116203</c:v>
                </c:pt>
                <c:pt idx="55">
                  <c:v>437.30886850152905</c:v>
                </c:pt>
                <c:pt idx="56">
                  <c:v>449.8598369011213</c:v>
                </c:pt>
                <c:pt idx="57">
                  <c:v>457.50509683995921</c:v>
                </c:pt>
                <c:pt idx="58">
                  <c:v>473.30530071355759</c:v>
                </c:pt>
                <c:pt idx="59">
                  <c:v>479.61264016309883</c:v>
                </c:pt>
                <c:pt idx="60">
                  <c:v>480.18603465851169</c:v>
                </c:pt>
                <c:pt idx="61">
                  <c:v>489.93374108053007</c:v>
                </c:pt>
                <c:pt idx="62">
                  <c:v>494.39347604485215</c:v>
                </c:pt>
                <c:pt idx="63">
                  <c:v>503.18552497451577</c:v>
                </c:pt>
                <c:pt idx="64">
                  <c:v>504.58715596330273</c:v>
                </c:pt>
                <c:pt idx="65">
                  <c:v>525.93017329255861</c:v>
                </c:pt>
                <c:pt idx="66">
                  <c:v>529.49796126401634</c:v>
                </c:pt>
                <c:pt idx="67">
                  <c:v>530.00764525993884</c:v>
                </c:pt>
                <c:pt idx="68">
                  <c:v>536.37869520897038</c:v>
                </c:pt>
                <c:pt idx="69">
                  <c:v>550.1401630988787</c:v>
                </c:pt>
                <c:pt idx="70">
                  <c:v>554.72731906218144</c:v>
                </c:pt>
                <c:pt idx="71">
                  <c:v>555.49184505606524</c:v>
                </c:pt>
                <c:pt idx="72">
                  <c:v>557.08460754332316</c:v>
                </c:pt>
              </c:numCache>
            </c:numRef>
          </c:cat>
          <c:val>
            <c:numRef>
              <c:f>'8172S Data'!$AA$7:$AA$79</c:f>
              <c:numCache>
                <c:formatCode>0.00</c:formatCode>
                <c:ptCount val="73"/>
                <c:pt idx="0">
                  <c:v>0.38124999999999998</c:v>
                </c:pt>
                <c:pt idx="1">
                  <c:v>0.76249999999999996</c:v>
                </c:pt>
                <c:pt idx="2">
                  <c:v>0.96875</c:v>
                </c:pt>
                <c:pt idx="3">
                  <c:v>1.10625</c:v>
                </c:pt>
                <c:pt idx="4">
                  <c:v>1.4375</c:v>
                </c:pt>
                <c:pt idx="5">
                  <c:v>1.9375</c:v>
                </c:pt>
                <c:pt idx="6">
                  <c:v>2.15</c:v>
                </c:pt>
                <c:pt idx="7">
                  <c:v>2.2749999999999999</c:v>
                </c:pt>
                <c:pt idx="8">
                  <c:v>3.0562499999999999</c:v>
                </c:pt>
                <c:pt idx="9">
                  <c:v>3.1875</c:v>
                </c:pt>
                <c:pt idx="10">
                  <c:v>3.2312500000000002</c:v>
                </c:pt>
                <c:pt idx="11">
                  <c:v>3.65625</c:v>
                </c:pt>
                <c:pt idx="12">
                  <c:v>3.9</c:v>
                </c:pt>
                <c:pt idx="13">
                  <c:v>3.9937499999999999</c:v>
                </c:pt>
                <c:pt idx="14">
                  <c:v>4.05</c:v>
                </c:pt>
                <c:pt idx="15">
                  <c:v>4.4187500000000002</c:v>
                </c:pt>
                <c:pt idx="16">
                  <c:v>4.8562500000000002</c:v>
                </c:pt>
                <c:pt idx="17">
                  <c:v>5.1062500000000002</c:v>
                </c:pt>
                <c:pt idx="18">
                  <c:v>5.45</c:v>
                </c:pt>
                <c:pt idx="19">
                  <c:v>5.55</c:v>
                </c:pt>
                <c:pt idx="20">
                  <c:v>5.625</c:v>
                </c:pt>
                <c:pt idx="21">
                  <c:v>5.7249999999999996</c:v>
                </c:pt>
                <c:pt idx="22">
                  <c:v>6.0875000000000004</c:v>
                </c:pt>
                <c:pt idx="23">
                  <c:v>6.2374999999999998</c:v>
                </c:pt>
                <c:pt idx="24">
                  <c:v>6.7687499999999998</c:v>
                </c:pt>
                <c:pt idx="25">
                  <c:v>6.9812500000000002</c:v>
                </c:pt>
                <c:pt idx="26">
                  <c:v>7.05</c:v>
                </c:pt>
                <c:pt idx="27">
                  <c:v>7.05</c:v>
                </c:pt>
                <c:pt idx="28">
                  <c:v>7.3937499999999998</c:v>
                </c:pt>
                <c:pt idx="29">
                  <c:v>7.6749999999999998</c:v>
                </c:pt>
                <c:pt idx="30">
                  <c:v>7.6875</c:v>
                </c:pt>
                <c:pt idx="31">
                  <c:v>7.7937500000000002</c:v>
                </c:pt>
                <c:pt idx="32">
                  <c:v>8.4250000000000007</c:v>
                </c:pt>
                <c:pt idx="33">
                  <c:v>8.4937500000000004</c:v>
                </c:pt>
                <c:pt idx="34">
                  <c:v>8.6</c:v>
                </c:pt>
                <c:pt idx="35">
                  <c:v>9</c:v>
                </c:pt>
                <c:pt idx="36">
                  <c:v>9.15</c:v>
                </c:pt>
                <c:pt idx="37">
                  <c:v>9.1999999999999993</c:v>
                </c:pt>
                <c:pt idx="38">
                  <c:v>9.2375000000000007</c:v>
                </c:pt>
                <c:pt idx="39">
                  <c:v>9.6437500000000007</c:v>
                </c:pt>
                <c:pt idx="40">
                  <c:v>9.9124999999999996</c:v>
                </c:pt>
                <c:pt idx="41">
                  <c:v>10.268750000000001</c:v>
                </c:pt>
                <c:pt idx="42">
                  <c:v>10.4625</c:v>
                </c:pt>
                <c:pt idx="43">
                  <c:v>10.59375</c:v>
                </c:pt>
                <c:pt idx="44">
                  <c:v>10.5875</c:v>
                </c:pt>
                <c:pt idx="45">
                  <c:v>10.81875</c:v>
                </c:pt>
                <c:pt idx="46">
                  <c:v>11.143750000000001</c:v>
                </c:pt>
                <c:pt idx="47">
                  <c:v>11.25625</c:v>
                </c:pt>
                <c:pt idx="48">
                  <c:v>11.762499999999999</c:v>
                </c:pt>
                <c:pt idx="49">
                  <c:v>11.9125</c:v>
                </c:pt>
                <c:pt idx="50">
                  <c:v>11.975</c:v>
                </c:pt>
                <c:pt idx="51">
                  <c:v>11.956250000000001</c:v>
                </c:pt>
                <c:pt idx="52">
                  <c:v>12.375</c:v>
                </c:pt>
                <c:pt idx="53">
                  <c:v>12.5625</c:v>
                </c:pt>
                <c:pt idx="54">
                  <c:v>12.606249999999999</c:v>
                </c:pt>
                <c:pt idx="55">
                  <c:v>12.65625</c:v>
                </c:pt>
                <c:pt idx="56">
                  <c:v>13.25625</c:v>
                </c:pt>
                <c:pt idx="57">
                  <c:v>13.2875</c:v>
                </c:pt>
                <c:pt idx="58">
                  <c:v>13.543749999999999</c:v>
                </c:pt>
                <c:pt idx="59">
                  <c:v>13.875</c:v>
                </c:pt>
                <c:pt idx="60">
                  <c:v>13.956250000000001</c:v>
                </c:pt>
                <c:pt idx="61">
                  <c:v>13.9625</c:v>
                </c:pt>
                <c:pt idx="62">
                  <c:v>14.175000000000001</c:v>
                </c:pt>
                <c:pt idx="63">
                  <c:v>14.481249999999999</c:v>
                </c:pt>
                <c:pt idx="64">
                  <c:v>14.7</c:v>
                </c:pt>
                <c:pt idx="65">
                  <c:v>15.125</c:v>
                </c:pt>
                <c:pt idx="66">
                  <c:v>15.275</c:v>
                </c:pt>
                <c:pt idx="67">
                  <c:v>15.4</c:v>
                </c:pt>
                <c:pt idx="68">
                  <c:v>15.38125</c:v>
                </c:pt>
                <c:pt idx="69">
                  <c:v>15.731249999999999</c:v>
                </c:pt>
                <c:pt idx="70">
                  <c:v>15.987500000000001</c:v>
                </c:pt>
                <c:pt idx="71">
                  <c:v>16.043749999999999</c:v>
                </c:pt>
                <c:pt idx="72">
                  <c:v>16.25</c:v>
                </c:pt>
              </c:numCache>
            </c:numRef>
          </c:val>
          <c:smooth val="0"/>
        </c:ser>
        <c:ser>
          <c:idx val="7"/>
          <c:order val="5"/>
          <c:tx>
            <c:strRef>
              <c:f>'8172S Data'!$AI$4</c:f>
              <c:strCache>
                <c:ptCount val="1"/>
                <c:pt idx="0">
                  <c:v>-2.5°</c:v>
                </c:pt>
              </c:strCache>
            </c:strRef>
          </c:tx>
          <c:marker>
            <c:symbol val="none"/>
          </c:marker>
          <c:val>
            <c:numRef>
              <c:f>'8172S Data'!$AG$7:$AG$79</c:f>
              <c:numCache>
                <c:formatCode>0.00</c:formatCode>
                <c:ptCount val="73"/>
                <c:pt idx="0">
                  <c:v>0.41875000000000001</c:v>
                </c:pt>
                <c:pt idx="1">
                  <c:v>0.73750000000000004</c:v>
                </c:pt>
                <c:pt idx="2">
                  <c:v>0.97499999999999998</c:v>
                </c:pt>
                <c:pt idx="3">
                  <c:v>1.10625</c:v>
                </c:pt>
                <c:pt idx="4">
                  <c:v>1.4312499999999999</c:v>
                </c:pt>
                <c:pt idx="5">
                  <c:v>1.9624999999999999</c:v>
                </c:pt>
                <c:pt idx="6">
                  <c:v>2.1749999999999998</c:v>
                </c:pt>
                <c:pt idx="7">
                  <c:v>2.9812500000000002</c:v>
                </c:pt>
                <c:pt idx="8">
                  <c:v>3.1749999999999998</c:v>
                </c:pt>
                <c:pt idx="9">
                  <c:v>3.2749999999999999</c:v>
                </c:pt>
                <c:pt idx="10">
                  <c:v>3.4125000000000001</c:v>
                </c:pt>
                <c:pt idx="11">
                  <c:v>3.84375</c:v>
                </c:pt>
                <c:pt idx="12">
                  <c:v>4.0750000000000002</c:v>
                </c:pt>
                <c:pt idx="13">
                  <c:v>4.1875</c:v>
                </c:pt>
                <c:pt idx="14">
                  <c:v>4.25</c:v>
                </c:pt>
                <c:pt idx="15">
                  <c:v>5</c:v>
                </c:pt>
                <c:pt idx="16">
                  <c:v>5.1062500000000002</c:v>
                </c:pt>
                <c:pt idx="17">
                  <c:v>5.3562500000000002</c:v>
                </c:pt>
                <c:pt idx="18">
                  <c:v>5.6687500000000002</c:v>
                </c:pt>
                <c:pt idx="19">
                  <c:v>5.8375000000000004</c:v>
                </c:pt>
                <c:pt idx="20">
                  <c:v>5.9</c:v>
                </c:pt>
                <c:pt idx="21">
                  <c:v>6.0687499999999996</c:v>
                </c:pt>
                <c:pt idx="22">
                  <c:v>6.4312500000000004</c:v>
                </c:pt>
                <c:pt idx="23">
                  <c:v>6.6624999999999996</c:v>
                </c:pt>
                <c:pt idx="24">
                  <c:v>7.1187500000000004</c:v>
                </c:pt>
                <c:pt idx="25">
                  <c:v>7.3624999999999998</c:v>
                </c:pt>
                <c:pt idx="26">
                  <c:v>7.4375</c:v>
                </c:pt>
                <c:pt idx="27">
                  <c:v>7.4812500000000002</c:v>
                </c:pt>
                <c:pt idx="28">
                  <c:v>7.85</c:v>
                </c:pt>
                <c:pt idx="29">
                  <c:v>8.0687499999999996</c:v>
                </c:pt>
                <c:pt idx="30">
                  <c:v>8.1875</c:v>
                </c:pt>
                <c:pt idx="31">
                  <c:v>8.7874999999999996</c:v>
                </c:pt>
                <c:pt idx="32">
                  <c:v>8.8937500000000007</c:v>
                </c:pt>
                <c:pt idx="33">
                  <c:v>8.9437499999999996</c:v>
                </c:pt>
                <c:pt idx="34">
                  <c:v>9.0437499999999993</c:v>
                </c:pt>
                <c:pt idx="35">
                  <c:v>9.40625</c:v>
                </c:pt>
                <c:pt idx="36">
                  <c:v>9.5437499999999993</c:v>
                </c:pt>
                <c:pt idx="37">
                  <c:v>9.6187500000000004</c:v>
                </c:pt>
                <c:pt idx="38">
                  <c:v>9.625</c:v>
                </c:pt>
                <c:pt idx="39">
                  <c:v>10.3125</c:v>
                </c:pt>
                <c:pt idx="40">
                  <c:v>10.324999999999999</c:v>
                </c:pt>
                <c:pt idx="41">
                  <c:v>10.7</c:v>
                </c:pt>
                <c:pt idx="42">
                  <c:v>10.9</c:v>
                </c:pt>
                <c:pt idx="43">
                  <c:v>11</c:v>
                </c:pt>
                <c:pt idx="44">
                  <c:v>11.05</c:v>
                </c:pt>
                <c:pt idx="45">
                  <c:v>11.3</c:v>
                </c:pt>
                <c:pt idx="46">
                  <c:v>11.55625</c:v>
                </c:pt>
                <c:pt idx="47">
                  <c:v>11.793749999999999</c:v>
                </c:pt>
                <c:pt idx="48">
                  <c:v>12.206250000000001</c:v>
                </c:pt>
                <c:pt idx="49">
                  <c:v>12.362500000000001</c:v>
                </c:pt>
                <c:pt idx="50">
                  <c:v>12.4</c:v>
                </c:pt>
                <c:pt idx="51">
                  <c:v>12.393750000000001</c:v>
                </c:pt>
                <c:pt idx="52">
                  <c:v>12.85</c:v>
                </c:pt>
                <c:pt idx="53">
                  <c:v>13.00625</c:v>
                </c:pt>
                <c:pt idx="54">
                  <c:v>13.06875</c:v>
                </c:pt>
                <c:pt idx="55">
                  <c:v>13.69375</c:v>
                </c:pt>
                <c:pt idx="56">
                  <c:v>13.75625</c:v>
                </c:pt>
                <c:pt idx="57">
                  <c:v>13.8125</c:v>
                </c:pt>
                <c:pt idx="58">
                  <c:v>14.025</c:v>
                </c:pt>
                <c:pt idx="59">
                  <c:v>14.31875</c:v>
                </c:pt>
                <c:pt idx="60">
                  <c:v>14.475</c:v>
                </c:pt>
                <c:pt idx="61">
                  <c:v>14.45</c:v>
                </c:pt>
                <c:pt idx="62">
                  <c:v>14.61875</c:v>
                </c:pt>
                <c:pt idx="63">
                  <c:v>15.09375</c:v>
                </c:pt>
                <c:pt idx="64">
                  <c:v>15.1625</c:v>
                </c:pt>
                <c:pt idx="65">
                  <c:v>15.612500000000001</c:v>
                </c:pt>
                <c:pt idx="66">
                  <c:v>15.75</c:v>
                </c:pt>
                <c:pt idx="67">
                  <c:v>15.831250000000001</c:v>
                </c:pt>
                <c:pt idx="68">
                  <c:v>15.85</c:v>
                </c:pt>
                <c:pt idx="69">
                  <c:v>16.181249999999999</c:v>
                </c:pt>
                <c:pt idx="70">
                  <c:v>16.431249999999999</c:v>
                </c:pt>
                <c:pt idx="71">
                  <c:v>16.774999999999999</c:v>
                </c:pt>
                <c:pt idx="72">
                  <c:v>17.125</c:v>
                </c:pt>
              </c:numCache>
            </c:numRef>
          </c:val>
          <c:smooth val="0"/>
        </c:ser>
        <c:ser>
          <c:idx val="3"/>
          <c:order val="6"/>
          <c:tx>
            <c:strRef>
              <c:f>'8172S Data'!$AO$4</c:f>
              <c:strCache>
                <c:ptCount val="1"/>
                <c:pt idx="0">
                  <c:v>-3°</c:v>
                </c:pt>
              </c:strCache>
            </c:strRef>
          </c:tx>
          <c:marker>
            <c:symbol val="none"/>
          </c:marker>
          <c:cat>
            <c:numRef>
              <c:f>'8172S Data'!$A$7:$A$79</c:f>
              <c:numCache>
                <c:formatCode>0.0</c:formatCode>
                <c:ptCount val="73"/>
                <c:pt idx="0">
                  <c:v>22.362385321100916</c:v>
                </c:pt>
                <c:pt idx="1">
                  <c:v>45.616717635066259</c:v>
                </c:pt>
                <c:pt idx="2">
                  <c:v>49.503058103975533</c:v>
                </c:pt>
                <c:pt idx="3">
                  <c:v>56.893476044852186</c:v>
                </c:pt>
                <c:pt idx="4">
                  <c:v>68.616207951070336</c:v>
                </c:pt>
                <c:pt idx="5">
                  <c:v>75.178389398572875</c:v>
                </c:pt>
                <c:pt idx="6">
                  <c:v>78.172782874617738</c:v>
                </c:pt>
                <c:pt idx="7">
                  <c:v>81.613149847094803</c:v>
                </c:pt>
                <c:pt idx="8">
                  <c:v>95.247196738022424</c:v>
                </c:pt>
                <c:pt idx="9">
                  <c:v>106.46024464831804</c:v>
                </c:pt>
                <c:pt idx="10">
                  <c:v>118.88379204892966</c:v>
                </c:pt>
                <c:pt idx="11">
                  <c:v>126.01936799184504</c:v>
                </c:pt>
                <c:pt idx="12">
                  <c:v>128.69520897043833</c:v>
                </c:pt>
                <c:pt idx="13">
                  <c:v>130.79765545361875</c:v>
                </c:pt>
                <c:pt idx="14">
                  <c:v>140.41794087665647</c:v>
                </c:pt>
                <c:pt idx="15">
                  <c:v>150.42048929663608</c:v>
                </c:pt>
                <c:pt idx="16">
                  <c:v>153.92456676860346</c:v>
                </c:pt>
                <c:pt idx="17">
                  <c:v>173.16513761467888</c:v>
                </c:pt>
                <c:pt idx="18">
                  <c:v>177.62487257900102</c:v>
                </c:pt>
                <c:pt idx="19">
                  <c:v>179.91845056065239</c:v>
                </c:pt>
                <c:pt idx="20">
                  <c:v>184.56931702344545</c:v>
                </c:pt>
                <c:pt idx="21">
                  <c:v>196.16462793068297</c:v>
                </c:pt>
                <c:pt idx="22">
                  <c:v>202.28083588175329</c:v>
                </c:pt>
                <c:pt idx="23">
                  <c:v>204.51070336391436</c:v>
                </c:pt>
                <c:pt idx="24">
                  <c:v>204.70183486238534</c:v>
                </c:pt>
                <c:pt idx="25">
                  <c:v>229.10295616717633</c:v>
                </c:pt>
                <c:pt idx="26">
                  <c:v>230.37716615698267</c:v>
                </c:pt>
                <c:pt idx="27">
                  <c:v>237.76758409785933</c:v>
                </c:pt>
                <c:pt idx="28">
                  <c:v>248.53465851172271</c:v>
                </c:pt>
                <c:pt idx="29">
                  <c:v>252.99439347604485</c:v>
                </c:pt>
                <c:pt idx="30">
                  <c:v>254.01376146788991</c:v>
                </c:pt>
                <c:pt idx="31">
                  <c:v>259.68399592252803</c:v>
                </c:pt>
                <c:pt idx="32">
                  <c:v>273.38175331294593</c:v>
                </c:pt>
                <c:pt idx="33">
                  <c:v>285.80530071355759</c:v>
                </c:pt>
                <c:pt idx="34">
                  <c:v>294.59734964322121</c:v>
                </c:pt>
                <c:pt idx="35">
                  <c:v>302.62487257900102</c:v>
                </c:pt>
                <c:pt idx="36">
                  <c:v>305.23700305810394</c:v>
                </c:pt>
                <c:pt idx="37">
                  <c:v>305.17329255861364</c:v>
                </c:pt>
                <c:pt idx="38">
                  <c:v>316.70489296636083</c:v>
                </c:pt>
                <c:pt idx="39">
                  <c:v>326.00662589194695</c:v>
                </c:pt>
                <c:pt idx="40">
                  <c:v>329.19215086646278</c:v>
                </c:pt>
                <c:pt idx="41">
                  <c:v>349.13353720693169</c:v>
                </c:pt>
                <c:pt idx="42">
                  <c:v>353.65698267074413</c:v>
                </c:pt>
                <c:pt idx="43">
                  <c:v>354.93119266055044</c:v>
                </c:pt>
                <c:pt idx="44">
                  <c:v>357.98929663608561</c:v>
                </c:pt>
                <c:pt idx="45">
                  <c:v>372.19673802242608</c:v>
                </c:pt>
                <c:pt idx="46">
                  <c:v>378.31294597349643</c:v>
                </c:pt>
                <c:pt idx="47">
                  <c:v>379.71457696228339</c:v>
                </c:pt>
                <c:pt idx="48">
                  <c:v>387.99694189602445</c:v>
                </c:pt>
                <c:pt idx="49">
                  <c:v>404.43425076452598</c:v>
                </c:pt>
                <c:pt idx="50">
                  <c:v>405.58103975535164</c:v>
                </c:pt>
                <c:pt idx="51">
                  <c:v>415.07390417940877</c:v>
                </c:pt>
                <c:pt idx="52">
                  <c:v>425.96839959225281</c:v>
                </c:pt>
                <c:pt idx="53">
                  <c:v>429.15392456676858</c:v>
                </c:pt>
                <c:pt idx="54">
                  <c:v>429.85474006116203</c:v>
                </c:pt>
                <c:pt idx="55">
                  <c:v>437.30886850152905</c:v>
                </c:pt>
                <c:pt idx="56">
                  <c:v>449.8598369011213</c:v>
                </c:pt>
                <c:pt idx="57">
                  <c:v>457.50509683995921</c:v>
                </c:pt>
                <c:pt idx="58">
                  <c:v>473.30530071355759</c:v>
                </c:pt>
                <c:pt idx="59">
                  <c:v>479.61264016309883</c:v>
                </c:pt>
                <c:pt idx="60">
                  <c:v>480.18603465851169</c:v>
                </c:pt>
                <c:pt idx="61">
                  <c:v>489.93374108053007</c:v>
                </c:pt>
                <c:pt idx="62">
                  <c:v>494.39347604485215</c:v>
                </c:pt>
                <c:pt idx="63">
                  <c:v>503.18552497451577</c:v>
                </c:pt>
                <c:pt idx="64">
                  <c:v>504.58715596330273</c:v>
                </c:pt>
                <c:pt idx="65">
                  <c:v>525.93017329255861</c:v>
                </c:pt>
                <c:pt idx="66">
                  <c:v>529.49796126401634</c:v>
                </c:pt>
                <c:pt idx="67">
                  <c:v>530.00764525993884</c:v>
                </c:pt>
                <c:pt idx="68">
                  <c:v>536.37869520897038</c:v>
                </c:pt>
                <c:pt idx="69">
                  <c:v>550.1401630988787</c:v>
                </c:pt>
                <c:pt idx="70">
                  <c:v>554.72731906218144</c:v>
                </c:pt>
                <c:pt idx="71">
                  <c:v>555.49184505606524</c:v>
                </c:pt>
                <c:pt idx="72">
                  <c:v>557.08460754332316</c:v>
                </c:pt>
              </c:numCache>
            </c:numRef>
          </c:cat>
          <c:val>
            <c:numRef>
              <c:f>'8172S Data'!$AM$7:$AM$79</c:f>
              <c:numCache>
                <c:formatCode>0.00</c:formatCode>
                <c:ptCount val="73"/>
                <c:pt idx="0">
                  <c:v>0.41875000000000001</c:v>
                </c:pt>
                <c:pt idx="1">
                  <c:v>0.75624999999999998</c:v>
                </c:pt>
                <c:pt idx="2">
                  <c:v>1.0062500000000001</c:v>
                </c:pt>
                <c:pt idx="3">
                  <c:v>1.1499999999999999</c:v>
                </c:pt>
                <c:pt idx="4">
                  <c:v>1.5687500000000001</c:v>
                </c:pt>
                <c:pt idx="5">
                  <c:v>2.0437500000000002</c:v>
                </c:pt>
                <c:pt idx="6">
                  <c:v>2.2875000000000001</c:v>
                </c:pt>
                <c:pt idx="7">
                  <c:v>2.4</c:v>
                </c:pt>
                <c:pt idx="8">
                  <c:v>3.3562500000000002</c:v>
                </c:pt>
                <c:pt idx="9">
                  <c:v>3.4750000000000001</c:v>
                </c:pt>
                <c:pt idx="10">
                  <c:v>3.5625</c:v>
                </c:pt>
                <c:pt idx="11">
                  <c:v>4.0062499999999996</c:v>
                </c:pt>
                <c:pt idx="12">
                  <c:v>4.2937500000000002</c:v>
                </c:pt>
                <c:pt idx="13">
                  <c:v>4.3499999999999996</c:v>
                </c:pt>
                <c:pt idx="14">
                  <c:v>4.4187500000000002</c:v>
                </c:pt>
                <c:pt idx="15">
                  <c:v>4.875</c:v>
                </c:pt>
                <c:pt idx="16">
                  <c:v>5.2625000000000002</c:v>
                </c:pt>
                <c:pt idx="17">
                  <c:v>5.625</c:v>
                </c:pt>
                <c:pt idx="18">
                  <c:v>5.9625000000000004</c:v>
                </c:pt>
                <c:pt idx="19">
                  <c:v>6.0625</c:v>
                </c:pt>
                <c:pt idx="20">
                  <c:v>6.1749999999999998</c:v>
                </c:pt>
                <c:pt idx="21">
                  <c:v>6.375</c:v>
                </c:pt>
                <c:pt idx="22">
                  <c:v>6.7249999999999996</c:v>
                </c:pt>
                <c:pt idx="23">
                  <c:v>6.9187500000000002</c:v>
                </c:pt>
                <c:pt idx="24">
                  <c:v>7.5374999999999996</c:v>
                </c:pt>
                <c:pt idx="25">
                  <c:v>7.71875</c:v>
                </c:pt>
                <c:pt idx="26">
                  <c:v>7.7562499999999996</c:v>
                </c:pt>
                <c:pt idx="27">
                  <c:v>7.8624999999999998</c:v>
                </c:pt>
                <c:pt idx="28">
                  <c:v>8.2562499999999996</c:v>
                </c:pt>
                <c:pt idx="29">
                  <c:v>8.46875</c:v>
                </c:pt>
                <c:pt idx="30">
                  <c:v>8.5500000000000007</c:v>
                </c:pt>
                <c:pt idx="31">
                  <c:v>8.5562500000000004</c:v>
                </c:pt>
                <c:pt idx="32">
                  <c:v>9.2750000000000004</c:v>
                </c:pt>
                <c:pt idx="33">
                  <c:v>9.3062500000000004</c:v>
                </c:pt>
                <c:pt idx="34">
                  <c:v>9.53125</c:v>
                </c:pt>
                <c:pt idx="35">
                  <c:v>9.9375</c:v>
                </c:pt>
                <c:pt idx="36">
                  <c:v>9.9937500000000004</c:v>
                </c:pt>
                <c:pt idx="37">
                  <c:v>10.012499999999999</c:v>
                </c:pt>
                <c:pt idx="38">
                  <c:v>10.15625</c:v>
                </c:pt>
                <c:pt idx="39">
                  <c:v>10.525</c:v>
                </c:pt>
                <c:pt idx="40">
                  <c:v>10.81875</c:v>
                </c:pt>
                <c:pt idx="41">
                  <c:v>11.21875</c:v>
                </c:pt>
                <c:pt idx="42">
                  <c:v>11.43125</c:v>
                </c:pt>
                <c:pt idx="43">
                  <c:v>11.475</c:v>
                </c:pt>
                <c:pt idx="44">
                  <c:v>11.512499999999999</c:v>
                </c:pt>
                <c:pt idx="45">
                  <c:v>11.86875</c:v>
                </c:pt>
                <c:pt idx="46">
                  <c:v>12.0875</c:v>
                </c:pt>
                <c:pt idx="47">
                  <c:v>12.168749999999999</c:v>
                </c:pt>
                <c:pt idx="48">
                  <c:v>12.725</c:v>
                </c:pt>
                <c:pt idx="49">
                  <c:v>12.856249999999999</c:v>
                </c:pt>
                <c:pt idx="50">
                  <c:v>12.94375</c:v>
                </c:pt>
                <c:pt idx="51">
                  <c:v>12.981249999999999</c:v>
                </c:pt>
                <c:pt idx="52">
                  <c:v>13.387499999999999</c:v>
                </c:pt>
                <c:pt idx="53">
                  <c:v>13.5</c:v>
                </c:pt>
                <c:pt idx="54">
                  <c:v>13.581250000000001</c:v>
                </c:pt>
                <c:pt idx="55">
                  <c:v>13.606249999999999</c:v>
                </c:pt>
                <c:pt idx="56">
                  <c:v>14.28125</c:v>
                </c:pt>
                <c:pt idx="57">
                  <c:v>14.275</c:v>
                </c:pt>
                <c:pt idx="58">
                  <c:v>14.65</c:v>
                </c:pt>
                <c:pt idx="59">
                  <c:v>14.85</c:v>
                </c:pt>
                <c:pt idx="60">
                  <c:v>14.981249999999999</c:v>
                </c:pt>
                <c:pt idx="61">
                  <c:v>15.025</c:v>
                </c:pt>
                <c:pt idx="62">
                  <c:v>15.225</c:v>
                </c:pt>
                <c:pt idx="63">
                  <c:v>15.518750000000001</c:v>
                </c:pt>
                <c:pt idx="64">
                  <c:v>15.75</c:v>
                </c:pt>
                <c:pt idx="65">
                  <c:v>16.193750000000001</c:v>
                </c:pt>
                <c:pt idx="66">
                  <c:v>16.268750000000001</c:v>
                </c:pt>
                <c:pt idx="67">
                  <c:v>16.34375</c:v>
                </c:pt>
                <c:pt idx="68">
                  <c:v>16.381250000000001</c:v>
                </c:pt>
                <c:pt idx="69">
                  <c:v>16.806249999999999</c:v>
                </c:pt>
                <c:pt idx="70">
                  <c:v>16.975000000000001</c:v>
                </c:pt>
                <c:pt idx="71">
                  <c:v>17.018750000000001</c:v>
                </c:pt>
                <c:pt idx="72">
                  <c:v>17.668749999999999</c:v>
                </c:pt>
              </c:numCache>
            </c:numRef>
          </c:val>
          <c:smooth val="0"/>
        </c:ser>
        <c:ser>
          <c:idx val="8"/>
          <c:order val="7"/>
          <c:tx>
            <c:strRef>
              <c:f>'8172S Data'!$AU$4</c:f>
              <c:strCache>
                <c:ptCount val="1"/>
                <c:pt idx="0">
                  <c:v>-3.5°</c:v>
                </c:pt>
              </c:strCache>
            </c:strRef>
          </c:tx>
          <c:marker>
            <c:symbol val="none"/>
          </c:marker>
          <c:val>
            <c:numRef>
              <c:f>'8172S Data'!$AS$7:$AS$79</c:f>
              <c:numCache>
                <c:formatCode>0.00</c:formatCode>
                <c:ptCount val="73"/>
                <c:pt idx="0">
                  <c:v>0.22500000000000001</c:v>
                </c:pt>
                <c:pt idx="1">
                  <c:v>1.09375</c:v>
                </c:pt>
                <c:pt idx="2">
                  <c:v>1.325</c:v>
                </c:pt>
                <c:pt idx="3">
                  <c:v>1.8625</c:v>
                </c:pt>
                <c:pt idx="4">
                  <c:v>2.28125</c:v>
                </c:pt>
                <c:pt idx="5">
                  <c:v>2.4624999999999999</c:v>
                </c:pt>
                <c:pt idx="6">
                  <c:v>2.5625</c:v>
                </c:pt>
                <c:pt idx="7">
                  <c:v>3.1437499999999998</c:v>
                </c:pt>
                <c:pt idx="8">
                  <c:v>3.4312499999999999</c:v>
                </c:pt>
                <c:pt idx="9">
                  <c:v>4.0625</c:v>
                </c:pt>
                <c:pt idx="10">
                  <c:v>4.4437499999999996</c:v>
                </c:pt>
                <c:pt idx="11">
                  <c:v>4.5437500000000002</c:v>
                </c:pt>
                <c:pt idx="12">
                  <c:v>4.59375</c:v>
                </c:pt>
                <c:pt idx="13">
                  <c:v>4.8937499999999998</c:v>
                </c:pt>
                <c:pt idx="14">
                  <c:v>5.3125</c:v>
                </c:pt>
                <c:pt idx="15">
                  <c:v>5.4562499999999998</c:v>
                </c:pt>
                <c:pt idx="16">
                  <c:v>5.5062499999999996</c:v>
                </c:pt>
                <c:pt idx="17">
                  <c:v>6.3812499999999996</c:v>
                </c:pt>
                <c:pt idx="18">
                  <c:v>6.4437499999999996</c:v>
                </c:pt>
                <c:pt idx="19">
                  <c:v>6.4937500000000004</c:v>
                </c:pt>
                <c:pt idx="20">
                  <c:v>6.9249999999999998</c:v>
                </c:pt>
                <c:pt idx="21">
                  <c:v>7.1624999999999996</c:v>
                </c:pt>
                <c:pt idx="22">
                  <c:v>7.2687499999999998</c:v>
                </c:pt>
                <c:pt idx="23">
                  <c:v>7.3250000000000002</c:v>
                </c:pt>
                <c:pt idx="24">
                  <c:v>7.7</c:v>
                </c:pt>
                <c:pt idx="25">
                  <c:v>8.1624999999999996</c:v>
                </c:pt>
                <c:pt idx="26">
                  <c:v>8.4124999999999996</c:v>
                </c:pt>
                <c:pt idx="27">
                  <c:v>8.7937499999999993</c:v>
                </c:pt>
                <c:pt idx="28">
                  <c:v>8.9</c:v>
                </c:pt>
                <c:pt idx="29">
                  <c:v>9</c:v>
                </c:pt>
                <c:pt idx="30">
                  <c:v>9.1312499999999996</c:v>
                </c:pt>
                <c:pt idx="31">
                  <c:v>9.5250000000000004</c:v>
                </c:pt>
                <c:pt idx="32">
                  <c:v>9.6750000000000007</c:v>
                </c:pt>
                <c:pt idx="33">
                  <c:v>10.225</c:v>
                </c:pt>
                <c:pt idx="34">
                  <c:v>10.46875</c:v>
                </c:pt>
                <c:pt idx="35">
                  <c:v>10.50625</c:v>
                </c:pt>
                <c:pt idx="36">
                  <c:v>10.55</c:v>
                </c:pt>
                <c:pt idx="37">
                  <c:v>10.887499999999999</c:v>
                </c:pt>
                <c:pt idx="38">
                  <c:v>11.2125</c:v>
                </c:pt>
                <c:pt idx="39">
                  <c:v>11.25625</c:v>
                </c:pt>
                <c:pt idx="40">
                  <c:v>11.34375</c:v>
                </c:pt>
                <c:pt idx="41">
                  <c:v>12</c:v>
                </c:pt>
                <c:pt idx="42">
                  <c:v>12.05</c:v>
                </c:pt>
                <c:pt idx="43">
                  <c:v>12.13125</c:v>
                </c:pt>
                <c:pt idx="44">
                  <c:v>12.574999999999999</c:v>
                </c:pt>
                <c:pt idx="45">
                  <c:v>12.737500000000001</c:v>
                </c:pt>
                <c:pt idx="46">
                  <c:v>12.725</c:v>
                </c:pt>
                <c:pt idx="47">
                  <c:v>12.768750000000001</c:v>
                </c:pt>
                <c:pt idx="48">
                  <c:v>13.231249999999999</c:v>
                </c:pt>
                <c:pt idx="49">
                  <c:v>13.5375</c:v>
                </c:pt>
                <c:pt idx="50">
                  <c:v>13.86875</c:v>
                </c:pt>
                <c:pt idx="51">
                  <c:v>14.074999999999999</c:v>
                </c:pt>
                <c:pt idx="52">
                  <c:v>14.175000000000001</c:v>
                </c:pt>
                <c:pt idx="53">
                  <c:v>14.168749999999999</c:v>
                </c:pt>
                <c:pt idx="54">
                  <c:v>14.425000000000001</c:v>
                </c:pt>
                <c:pt idx="55">
                  <c:v>14.75</c:v>
                </c:pt>
                <c:pt idx="56">
                  <c:v>14.824999999999999</c:v>
                </c:pt>
                <c:pt idx="57">
                  <c:v>15.456250000000001</c:v>
                </c:pt>
                <c:pt idx="58">
                  <c:v>15.581250000000001</c:v>
                </c:pt>
                <c:pt idx="59">
                  <c:v>15.5875</c:v>
                </c:pt>
                <c:pt idx="60">
                  <c:v>15.625</c:v>
                </c:pt>
                <c:pt idx="61">
                  <c:v>16.074999999999999</c:v>
                </c:pt>
                <c:pt idx="62">
                  <c:v>16.256250000000001</c:v>
                </c:pt>
                <c:pt idx="63">
                  <c:v>16.3125</c:v>
                </c:pt>
                <c:pt idx="64">
                  <c:v>16.287500000000001</c:v>
                </c:pt>
                <c:pt idx="65">
                  <c:v>17.006250000000001</c:v>
                </c:pt>
                <c:pt idx="66">
                  <c:v>17.0625</c:v>
                </c:pt>
                <c:pt idx="67">
                  <c:v>17.256250000000001</c:v>
                </c:pt>
                <c:pt idx="68">
                  <c:v>17.618749999999999</c:v>
                </c:pt>
                <c:pt idx="69">
                  <c:v>17.7</c:v>
                </c:pt>
                <c:pt idx="70">
                  <c:v>17.731249999999999</c:v>
                </c:pt>
                <c:pt idx="71">
                  <c:v>17.818750000000001</c:v>
                </c:pt>
                <c:pt idx="72">
                  <c:v>18.268750000000001</c:v>
                </c:pt>
              </c:numCache>
            </c:numRef>
          </c:val>
          <c:smooth val="0"/>
        </c:ser>
        <c:ser>
          <c:idx val="4"/>
          <c:order val="8"/>
          <c:tx>
            <c:strRef>
              <c:f>'8172S Data'!$BA$4</c:f>
              <c:strCache>
                <c:ptCount val="1"/>
                <c:pt idx="0">
                  <c:v>-4°</c:v>
                </c:pt>
              </c:strCache>
            </c:strRef>
          </c:tx>
          <c:marker>
            <c:symbol val="none"/>
          </c:marker>
          <c:cat>
            <c:numRef>
              <c:f>'8172S Data'!$A$7:$A$79</c:f>
              <c:numCache>
                <c:formatCode>0.0</c:formatCode>
                <c:ptCount val="73"/>
                <c:pt idx="0">
                  <c:v>22.362385321100916</c:v>
                </c:pt>
                <c:pt idx="1">
                  <c:v>45.616717635066259</c:v>
                </c:pt>
                <c:pt idx="2">
                  <c:v>49.503058103975533</c:v>
                </c:pt>
                <c:pt idx="3">
                  <c:v>56.893476044852186</c:v>
                </c:pt>
                <c:pt idx="4">
                  <c:v>68.616207951070336</c:v>
                </c:pt>
                <c:pt idx="5">
                  <c:v>75.178389398572875</c:v>
                </c:pt>
                <c:pt idx="6">
                  <c:v>78.172782874617738</c:v>
                </c:pt>
                <c:pt idx="7">
                  <c:v>81.613149847094803</c:v>
                </c:pt>
                <c:pt idx="8">
                  <c:v>95.247196738022424</c:v>
                </c:pt>
                <c:pt idx="9">
                  <c:v>106.46024464831804</c:v>
                </c:pt>
                <c:pt idx="10">
                  <c:v>118.88379204892966</c:v>
                </c:pt>
                <c:pt idx="11">
                  <c:v>126.01936799184504</c:v>
                </c:pt>
                <c:pt idx="12">
                  <c:v>128.69520897043833</c:v>
                </c:pt>
                <c:pt idx="13">
                  <c:v>130.79765545361875</c:v>
                </c:pt>
                <c:pt idx="14">
                  <c:v>140.41794087665647</c:v>
                </c:pt>
                <c:pt idx="15">
                  <c:v>150.42048929663608</c:v>
                </c:pt>
                <c:pt idx="16">
                  <c:v>153.92456676860346</c:v>
                </c:pt>
                <c:pt idx="17">
                  <c:v>173.16513761467888</c:v>
                </c:pt>
                <c:pt idx="18">
                  <c:v>177.62487257900102</c:v>
                </c:pt>
                <c:pt idx="19">
                  <c:v>179.91845056065239</c:v>
                </c:pt>
                <c:pt idx="20">
                  <c:v>184.56931702344545</c:v>
                </c:pt>
                <c:pt idx="21">
                  <c:v>196.16462793068297</c:v>
                </c:pt>
                <c:pt idx="22">
                  <c:v>202.28083588175329</c:v>
                </c:pt>
                <c:pt idx="23">
                  <c:v>204.51070336391436</c:v>
                </c:pt>
                <c:pt idx="24">
                  <c:v>204.70183486238534</c:v>
                </c:pt>
                <c:pt idx="25">
                  <c:v>229.10295616717633</c:v>
                </c:pt>
                <c:pt idx="26">
                  <c:v>230.37716615698267</c:v>
                </c:pt>
                <c:pt idx="27">
                  <c:v>237.76758409785933</c:v>
                </c:pt>
                <c:pt idx="28">
                  <c:v>248.53465851172271</c:v>
                </c:pt>
                <c:pt idx="29">
                  <c:v>252.99439347604485</c:v>
                </c:pt>
                <c:pt idx="30">
                  <c:v>254.01376146788991</c:v>
                </c:pt>
                <c:pt idx="31">
                  <c:v>259.68399592252803</c:v>
                </c:pt>
                <c:pt idx="32">
                  <c:v>273.38175331294593</c:v>
                </c:pt>
                <c:pt idx="33">
                  <c:v>285.80530071355759</c:v>
                </c:pt>
                <c:pt idx="34">
                  <c:v>294.59734964322121</c:v>
                </c:pt>
                <c:pt idx="35">
                  <c:v>302.62487257900102</c:v>
                </c:pt>
                <c:pt idx="36">
                  <c:v>305.23700305810394</c:v>
                </c:pt>
                <c:pt idx="37">
                  <c:v>305.17329255861364</c:v>
                </c:pt>
                <c:pt idx="38">
                  <c:v>316.70489296636083</c:v>
                </c:pt>
                <c:pt idx="39">
                  <c:v>326.00662589194695</c:v>
                </c:pt>
                <c:pt idx="40">
                  <c:v>329.19215086646278</c:v>
                </c:pt>
                <c:pt idx="41">
                  <c:v>349.13353720693169</c:v>
                </c:pt>
                <c:pt idx="42">
                  <c:v>353.65698267074413</c:v>
                </c:pt>
                <c:pt idx="43">
                  <c:v>354.93119266055044</c:v>
                </c:pt>
                <c:pt idx="44">
                  <c:v>357.98929663608561</c:v>
                </c:pt>
                <c:pt idx="45">
                  <c:v>372.19673802242608</c:v>
                </c:pt>
                <c:pt idx="46">
                  <c:v>378.31294597349643</c:v>
                </c:pt>
                <c:pt idx="47">
                  <c:v>379.71457696228339</c:v>
                </c:pt>
                <c:pt idx="48">
                  <c:v>387.99694189602445</c:v>
                </c:pt>
                <c:pt idx="49">
                  <c:v>404.43425076452598</c:v>
                </c:pt>
                <c:pt idx="50">
                  <c:v>405.58103975535164</c:v>
                </c:pt>
                <c:pt idx="51">
                  <c:v>415.07390417940877</c:v>
                </c:pt>
                <c:pt idx="52">
                  <c:v>425.96839959225281</c:v>
                </c:pt>
                <c:pt idx="53">
                  <c:v>429.15392456676858</c:v>
                </c:pt>
                <c:pt idx="54">
                  <c:v>429.85474006116203</c:v>
                </c:pt>
                <c:pt idx="55">
                  <c:v>437.30886850152905</c:v>
                </c:pt>
                <c:pt idx="56">
                  <c:v>449.8598369011213</c:v>
                </c:pt>
                <c:pt idx="57">
                  <c:v>457.50509683995921</c:v>
                </c:pt>
                <c:pt idx="58">
                  <c:v>473.30530071355759</c:v>
                </c:pt>
                <c:pt idx="59">
                  <c:v>479.61264016309883</c:v>
                </c:pt>
                <c:pt idx="60">
                  <c:v>480.18603465851169</c:v>
                </c:pt>
                <c:pt idx="61">
                  <c:v>489.93374108053007</c:v>
                </c:pt>
                <c:pt idx="62">
                  <c:v>494.39347604485215</c:v>
                </c:pt>
                <c:pt idx="63">
                  <c:v>503.18552497451577</c:v>
                </c:pt>
                <c:pt idx="64">
                  <c:v>504.58715596330273</c:v>
                </c:pt>
                <c:pt idx="65">
                  <c:v>525.93017329255861</c:v>
                </c:pt>
                <c:pt idx="66">
                  <c:v>529.49796126401634</c:v>
                </c:pt>
                <c:pt idx="67">
                  <c:v>530.00764525993884</c:v>
                </c:pt>
                <c:pt idx="68">
                  <c:v>536.37869520897038</c:v>
                </c:pt>
                <c:pt idx="69">
                  <c:v>550.1401630988787</c:v>
                </c:pt>
                <c:pt idx="70">
                  <c:v>554.72731906218144</c:v>
                </c:pt>
                <c:pt idx="71">
                  <c:v>555.49184505606524</c:v>
                </c:pt>
                <c:pt idx="72">
                  <c:v>557.08460754332316</c:v>
                </c:pt>
              </c:numCache>
            </c:numRef>
          </c:cat>
          <c:val>
            <c:numRef>
              <c:f>'8172S Data'!$AY$7:$AY$79</c:f>
              <c:numCache>
                <c:formatCode>0.00</c:formatCode>
                <c:ptCount val="73"/>
                <c:pt idx="0">
                  <c:v>0.61250000000000004</c:v>
                </c:pt>
                <c:pt idx="1">
                  <c:v>0.98750000000000004</c:v>
                </c:pt>
                <c:pt idx="2">
                  <c:v>1.20625</c:v>
                </c:pt>
                <c:pt idx="3">
                  <c:v>1.3374999999999999</c:v>
                </c:pt>
                <c:pt idx="4">
                  <c:v>1.825</c:v>
                </c:pt>
                <c:pt idx="5">
                  <c:v>2.34375</c:v>
                </c:pt>
                <c:pt idx="6">
                  <c:v>3.0812499999999998</c:v>
                </c:pt>
                <c:pt idx="7">
                  <c:v>3.5375000000000001</c:v>
                </c:pt>
                <c:pt idx="8">
                  <c:v>3.71875</c:v>
                </c:pt>
                <c:pt idx="9">
                  <c:v>3.9</c:v>
                </c:pt>
                <c:pt idx="10">
                  <c:v>4.0250000000000004</c:v>
                </c:pt>
                <c:pt idx="11">
                  <c:v>4.53125</c:v>
                </c:pt>
                <c:pt idx="12">
                  <c:v>4.75</c:v>
                </c:pt>
                <c:pt idx="13">
                  <c:v>4.8812499999999996</c:v>
                </c:pt>
                <c:pt idx="14">
                  <c:v>5.71875</c:v>
                </c:pt>
                <c:pt idx="15">
                  <c:v>5.8375000000000004</c:v>
                </c:pt>
                <c:pt idx="16">
                  <c:v>5.9124999999999996</c:v>
                </c:pt>
                <c:pt idx="17">
                  <c:v>6.3250000000000002</c:v>
                </c:pt>
                <c:pt idx="18">
                  <c:v>6.6375000000000002</c:v>
                </c:pt>
                <c:pt idx="19">
                  <c:v>6.7625000000000002</c:v>
                </c:pt>
                <c:pt idx="20">
                  <c:v>6.8375000000000004</c:v>
                </c:pt>
                <c:pt idx="21">
                  <c:v>7.1624999999999996</c:v>
                </c:pt>
                <c:pt idx="22">
                  <c:v>7.6875</c:v>
                </c:pt>
                <c:pt idx="23">
                  <c:v>7.8687500000000004</c:v>
                </c:pt>
                <c:pt idx="24">
                  <c:v>8.3249999999999993</c:v>
                </c:pt>
                <c:pt idx="25">
                  <c:v>8.4499999999999993</c:v>
                </c:pt>
                <c:pt idx="26">
                  <c:v>8.5812500000000007</c:v>
                </c:pt>
                <c:pt idx="27">
                  <c:v>8.6187500000000004</c:v>
                </c:pt>
                <c:pt idx="28">
                  <c:v>9.0875000000000004</c:v>
                </c:pt>
                <c:pt idx="29">
                  <c:v>9.3312500000000007</c:v>
                </c:pt>
                <c:pt idx="30">
                  <c:v>9.8375000000000004</c:v>
                </c:pt>
                <c:pt idx="31">
                  <c:v>10.137499999999999</c:v>
                </c:pt>
                <c:pt idx="32">
                  <c:v>10.199999999999999</c:v>
                </c:pt>
                <c:pt idx="33">
                  <c:v>10.275</c:v>
                </c:pt>
                <c:pt idx="34">
                  <c:v>10.581250000000001</c:v>
                </c:pt>
                <c:pt idx="35">
                  <c:v>10.887499999999999</c:v>
                </c:pt>
                <c:pt idx="36">
                  <c:v>11.00625</c:v>
                </c:pt>
                <c:pt idx="37">
                  <c:v>11.0625</c:v>
                </c:pt>
                <c:pt idx="38">
                  <c:v>11.78125</c:v>
                </c:pt>
                <c:pt idx="39">
                  <c:v>11.824999999999999</c:v>
                </c:pt>
                <c:pt idx="40">
                  <c:v>11.90625</c:v>
                </c:pt>
                <c:pt idx="41">
                  <c:v>12.40625</c:v>
                </c:pt>
                <c:pt idx="42">
                  <c:v>12.5625</c:v>
                </c:pt>
                <c:pt idx="43">
                  <c:v>12.6</c:v>
                </c:pt>
                <c:pt idx="44">
                  <c:v>12.6625</c:v>
                </c:pt>
                <c:pt idx="45">
                  <c:v>13.05</c:v>
                </c:pt>
                <c:pt idx="46">
                  <c:v>13.4125</c:v>
                </c:pt>
                <c:pt idx="47">
                  <c:v>13.775</c:v>
                </c:pt>
                <c:pt idx="48">
                  <c:v>14.06875</c:v>
                </c:pt>
                <c:pt idx="49">
                  <c:v>14.13125</c:v>
                </c:pt>
                <c:pt idx="50">
                  <c:v>14.19375</c:v>
                </c:pt>
                <c:pt idx="51">
                  <c:v>14.356249999999999</c:v>
                </c:pt>
                <c:pt idx="52">
                  <c:v>14.731249999999999</c:v>
                </c:pt>
                <c:pt idx="53">
                  <c:v>14.8375</c:v>
                </c:pt>
                <c:pt idx="54">
                  <c:v>15.387499999999999</c:v>
                </c:pt>
                <c:pt idx="55">
                  <c:v>15.55</c:v>
                </c:pt>
                <c:pt idx="56">
                  <c:v>15.6</c:v>
                </c:pt>
                <c:pt idx="57">
                  <c:v>15.6625</c:v>
                </c:pt>
                <c:pt idx="58">
                  <c:v>16.012499999999999</c:v>
                </c:pt>
                <c:pt idx="59">
                  <c:v>16.212499999999999</c:v>
                </c:pt>
                <c:pt idx="60">
                  <c:v>16.28125</c:v>
                </c:pt>
                <c:pt idx="61">
                  <c:v>16.3125</c:v>
                </c:pt>
                <c:pt idx="62">
                  <c:v>17.024999999999999</c:v>
                </c:pt>
                <c:pt idx="63">
                  <c:v>17.05</c:v>
                </c:pt>
                <c:pt idx="64">
                  <c:v>17.231249999999999</c:v>
                </c:pt>
                <c:pt idx="65">
                  <c:v>17.625</c:v>
                </c:pt>
                <c:pt idx="66">
                  <c:v>17.706250000000001</c:v>
                </c:pt>
                <c:pt idx="67">
                  <c:v>17.71875</c:v>
                </c:pt>
                <c:pt idx="68">
                  <c:v>17.8</c:v>
                </c:pt>
                <c:pt idx="69">
                  <c:v>18.225000000000001</c:v>
                </c:pt>
                <c:pt idx="70">
                  <c:v>18.462499999999999</c:v>
                </c:pt>
                <c:pt idx="71">
                  <c:v>18.856249999999999</c:v>
                </c:pt>
                <c:pt idx="72">
                  <c:v>19.118749999999999</c:v>
                </c:pt>
              </c:numCache>
            </c:numRef>
          </c:val>
          <c:smooth val="0"/>
        </c:ser>
        <c:dLbls>
          <c:showLegendKey val="0"/>
          <c:showVal val="0"/>
          <c:showCatName val="0"/>
          <c:showSerName val="0"/>
          <c:showPercent val="0"/>
          <c:showBubbleSize val="0"/>
        </c:dLbls>
        <c:marker val="1"/>
        <c:smooth val="0"/>
        <c:axId val="153780224"/>
        <c:axId val="153782144"/>
      </c:lineChart>
      <c:catAx>
        <c:axId val="15378022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46983651465160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53782144"/>
        <c:crosses val="autoZero"/>
        <c:auto val="1"/>
        <c:lblAlgn val="ctr"/>
        <c:lblOffset val="100"/>
        <c:tickMarkSkip val="1"/>
        <c:noMultiLvlLbl val="0"/>
      </c:catAx>
      <c:valAx>
        <c:axId val="153782144"/>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423772458242146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3780224"/>
        <c:crosses val="autoZero"/>
        <c:crossBetween val="midCat"/>
      </c:valAx>
      <c:spPr>
        <a:solidFill>
          <a:srgbClr val="C0C0C0"/>
        </a:solidFill>
        <a:ln w="12700">
          <a:solidFill>
            <a:srgbClr val="808080"/>
          </a:solidFill>
          <a:prstDash val="solid"/>
        </a:ln>
      </c:spPr>
    </c:plotArea>
    <c:legend>
      <c:legendPos val="r"/>
      <c:layout>
        <c:manualLayout>
          <c:xMode val="edge"/>
          <c:yMode val="edge"/>
          <c:x val="0.91399226767605202"/>
          <c:y val="0.21047793094631079"/>
          <c:w val="7.7343616109682947E-2"/>
          <c:h val="0.5172644430682119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Spring Rates @ 24psi</a:t>
            </a:r>
          </a:p>
        </c:rich>
      </c:tx>
      <c:layout>
        <c:manualLayout>
          <c:xMode val="edge"/>
          <c:yMode val="edge"/>
          <c:x val="0.36133757059287902"/>
          <c:y val="2.9927577104437879E-2"/>
        </c:manualLayout>
      </c:layout>
      <c:overlay val="0"/>
      <c:spPr>
        <a:noFill/>
        <a:ln w="25400">
          <a:noFill/>
        </a:ln>
      </c:spPr>
    </c:title>
    <c:autoTitleDeleted val="0"/>
    <c:plotArea>
      <c:layout>
        <c:manualLayout>
          <c:layoutTarget val="inner"/>
          <c:xMode val="edge"/>
          <c:yMode val="edge"/>
          <c:x val="0.10544372307962779"/>
          <c:y val="0.19083325111542299"/>
          <c:w val="0.79468562028304846"/>
          <c:h val="0.5724997533462689"/>
        </c:manualLayout>
      </c:layout>
      <c:lineChart>
        <c:grouping val="standard"/>
        <c:varyColors val="0"/>
        <c:ser>
          <c:idx val="0"/>
          <c:order val="0"/>
          <c:tx>
            <c:strRef>
              <c:f>'8172S Data'!$E$82</c:f>
              <c:strCache>
                <c:ptCount val="1"/>
                <c:pt idx="0">
                  <c:v>0°</c:v>
                </c:pt>
              </c:strCache>
            </c:strRef>
          </c:tx>
          <c:marker>
            <c:symbol val="none"/>
          </c:marker>
          <c:cat>
            <c:numRef>
              <c:f>'8172S Data'!$A$85:$A$157</c:f>
              <c:numCache>
                <c:formatCode>0.0</c:formatCode>
                <c:ptCount val="73"/>
                <c:pt idx="0">
                  <c:v>21.852701325178387</c:v>
                </c:pt>
                <c:pt idx="1">
                  <c:v>43.705402650356774</c:v>
                </c:pt>
                <c:pt idx="2">
                  <c:v>48.547400611620795</c:v>
                </c:pt>
                <c:pt idx="3">
                  <c:v>51.095820591233434</c:v>
                </c:pt>
                <c:pt idx="4">
                  <c:v>60.206422018348619</c:v>
                </c:pt>
                <c:pt idx="5">
                  <c:v>72.056574923547402</c:v>
                </c:pt>
                <c:pt idx="6">
                  <c:v>76.261467889908246</c:v>
                </c:pt>
                <c:pt idx="7">
                  <c:v>78.682466870540267</c:v>
                </c:pt>
                <c:pt idx="8">
                  <c:v>85.372069317023445</c:v>
                </c:pt>
                <c:pt idx="9">
                  <c:v>104.03924566768602</c:v>
                </c:pt>
                <c:pt idx="10">
                  <c:v>106.90621814475026</c:v>
                </c:pt>
                <c:pt idx="11">
                  <c:v>120.41284403669724</c:v>
                </c:pt>
                <c:pt idx="12">
                  <c:v>128.05810397553518</c:v>
                </c:pt>
                <c:pt idx="13">
                  <c:v>128.631498470948</c:v>
                </c:pt>
                <c:pt idx="14">
                  <c:v>130.03312945973497</c:v>
                </c:pt>
                <c:pt idx="15">
                  <c:v>142.83893985728847</c:v>
                </c:pt>
                <c:pt idx="16">
                  <c:v>150.99388379204893</c:v>
                </c:pt>
                <c:pt idx="17">
                  <c:v>163.22629969418961</c:v>
                </c:pt>
                <c:pt idx="18">
                  <c:v>173.41997961264016</c:v>
                </c:pt>
                <c:pt idx="19">
                  <c:v>178.13455657492355</c:v>
                </c:pt>
                <c:pt idx="20">
                  <c:v>179.85474006116206</c:v>
                </c:pt>
                <c:pt idx="21">
                  <c:v>185.2064220183486</c:v>
                </c:pt>
                <c:pt idx="22">
                  <c:v>198.13965341488276</c:v>
                </c:pt>
                <c:pt idx="23">
                  <c:v>202.91794087665647</c:v>
                </c:pt>
                <c:pt idx="24">
                  <c:v>204.63812436289498</c:v>
                </c:pt>
                <c:pt idx="25">
                  <c:v>226.29969418960243</c:v>
                </c:pt>
                <c:pt idx="26">
                  <c:v>228.5932721712538</c:v>
                </c:pt>
                <c:pt idx="27">
                  <c:v>229.86748216106014</c:v>
                </c:pt>
                <c:pt idx="28">
                  <c:v>242.29102956167176</c:v>
                </c:pt>
                <c:pt idx="29">
                  <c:v>250.95565749235473</c:v>
                </c:pt>
                <c:pt idx="30">
                  <c:v>253.82262996941895</c:v>
                </c:pt>
                <c:pt idx="31">
                  <c:v>254.90570846075431</c:v>
                </c:pt>
                <c:pt idx="32">
                  <c:v>261.65902140672779</c:v>
                </c:pt>
                <c:pt idx="33">
                  <c:v>279.62538226299694</c:v>
                </c:pt>
                <c:pt idx="34">
                  <c:v>283.83027522935777</c:v>
                </c:pt>
                <c:pt idx="35">
                  <c:v>297.65545361875638</c:v>
                </c:pt>
                <c:pt idx="36">
                  <c:v>302.56116207951067</c:v>
                </c:pt>
                <c:pt idx="37">
                  <c:v>304.72731906218144</c:v>
                </c:pt>
                <c:pt idx="38">
                  <c:v>309.88786952089703</c:v>
                </c:pt>
                <c:pt idx="39">
                  <c:v>318.61620795107029</c:v>
                </c:pt>
                <c:pt idx="40">
                  <c:v>327.02599388379201</c:v>
                </c:pt>
                <c:pt idx="41">
                  <c:v>341.48827726809378</c:v>
                </c:pt>
                <c:pt idx="42">
                  <c:v>351.10856269113145</c:v>
                </c:pt>
                <c:pt idx="43">
                  <c:v>354.67635066258919</c:v>
                </c:pt>
                <c:pt idx="44">
                  <c:v>355.18603465851169</c:v>
                </c:pt>
                <c:pt idx="45">
                  <c:v>361.11111111111109</c:v>
                </c:pt>
                <c:pt idx="46">
                  <c:v>375.19113149847095</c:v>
                </c:pt>
                <c:pt idx="47">
                  <c:v>379.65086646279303</c:v>
                </c:pt>
                <c:pt idx="48">
                  <c:v>380.41539245667684</c:v>
                </c:pt>
                <c:pt idx="49">
                  <c:v>403.79714576962283</c:v>
                </c:pt>
                <c:pt idx="50">
                  <c:v>405.96330275229354</c:v>
                </c:pt>
                <c:pt idx="51">
                  <c:v>410.80530071355764</c:v>
                </c:pt>
                <c:pt idx="52">
                  <c:v>418.8328236493374</c:v>
                </c:pt>
                <c:pt idx="53">
                  <c:v>427.87971457696227</c:v>
                </c:pt>
                <c:pt idx="54">
                  <c:v>429.72731906218144</c:v>
                </c:pt>
                <c:pt idx="55">
                  <c:v>430.30071355759429</c:v>
                </c:pt>
                <c:pt idx="56">
                  <c:v>439.47502548419976</c:v>
                </c:pt>
                <c:pt idx="57">
                  <c:v>456.10346585117225</c:v>
                </c:pt>
                <c:pt idx="58">
                  <c:v>461.45514780835879</c:v>
                </c:pt>
                <c:pt idx="59">
                  <c:v>475.0891946992864</c:v>
                </c:pt>
                <c:pt idx="60">
                  <c:v>479.23037716615698</c:v>
                </c:pt>
                <c:pt idx="61">
                  <c:v>479.67635066258919</c:v>
                </c:pt>
                <c:pt idx="62">
                  <c:v>481.3965341488277</c:v>
                </c:pt>
                <c:pt idx="63">
                  <c:v>496.49592252803262</c:v>
                </c:pt>
                <c:pt idx="64">
                  <c:v>504.20489296636083</c:v>
                </c:pt>
                <c:pt idx="65">
                  <c:v>520.51478083588177</c:v>
                </c:pt>
                <c:pt idx="66">
                  <c:v>527.90519877675843</c:v>
                </c:pt>
                <c:pt idx="67">
                  <c:v>530.26248725790003</c:v>
                </c:pt>
                <c:pt idx="68">
                  <c:v>529.56167176350664</c:v>
                </c:pt>
                <c:pt idx="69">
                  <c:v>539.56422018348621</c:v>
                </c:pt>
                <c:pt idx="70">
                  <c:v>552.24260958205912</c:v>
                </c:pt>
                <c:pt idx="71">
                  <c:v>554.47247706422013</c:v>
                </c:pt>
                <c:pt idx="72">
                  <c:v>555.10958205912334</c:v>
                </c:pt>
              </c:numCache>
            </c:numRef>
          </c:cat>
          <c:val>
            <c:numRef>
              <c:f>'8172S Data'!$E$85:$E$157</c:f>
              <c:numCache>
                <c:formatCode>0</c:formatCode>
                <c:ptCount val="73"/>
                <c:pt idx="0">
                  <c:v>4071.8866802582393</c:v>
                </c:pt>
                <c:pt idx="1">
                  <c:v>2004.6211348963639</c:v>
                </c:pt>
                <c:pt idx="2">
                  <c:v>1863.5534380701131</c:v>
                </c:pt>
                <c:pt idx="3">
                  <c:v>1888.4339643305448</c:v>
                </c:pt>
                <c:pt idx="4">
                  <c:v>1819.2102653111826</c:v>
                </c:pt>
                <c:pt idx="5">
                  <c:v>1805.249316852123</c:v>
                </c:pt>
                <c:pt idx="6">
                  <c:v>1735.5790554894131</c:v>
                </c:pt>
                <c:pt idx="7">
                  <c:v>1741.9207517081984</c:v>
                </c:pt>
                <c:pt idx="8">
                  <c:v>1796.6300893446064</c:v>
                </c:pt>
                <c:pt idx="9">
                  <c:v>1772.4324061938737</c:v>
                </c:pt>
                <c:pt idx="10">
                  <c:v>1770.6837316419376</c:v>
                </c:pt>
                <c:pt idx="11">
                  <c:v>1819.2102653111826</c:v>
                </c:pt>
                <c:pt idx="12">
                  <c:v>1803.7034361530496</c:v>
                </c:pt>
                <c:pt idx="13">
                  <c:v>1786.4598172735384</c:v>
                </c:pt>
                <c:pt idx="14">
                  <c:v>1792.0128041415553</c:v>
                </c:pt>
                <c:pt idx="15">
                  <c:v>1838.2035655878963</c:v>
                </c:pt>
                <c:pt idx="16">
                  <c:v>1820.0664375149399</c:v>
                </c:pt>
                <c:pt idx="17">
                  <c:v>1820.3192324997904</c:v>
                </c:pt>
                <c:pt idx="18">
                  <c:v>1829.089973650299</c:v>
                </c:pt>
                <c:pt idx="19">
                  <c:v>1850.4477050012965</c:v>
                </c:pt>
                <c:pt idx="20">
                  <c:v>1853.2497639481953</c:v>
                </c:pt>
                <c:pt idx="21">
                  <c:v>1848.756962647444</c:v>
                </c:pt>
                <c:pt idx="22">
                  <c:v>1844.0801874533938</c:v>
                </c:pt>
                <c:pt idx="23">
                  <c:v>1850.048994088497</c:v>
                </c:pt>
                <c:pt idx="24">
                  <c:v>1850.6404290209632</c:v>
                </c:pt>
                <c:pt idx="25">
                  <c:v>1848.424168796168</c:v>
                </c:pt>
                <c:pt idx="26">
                  <c:v>1855.2978460069817</c:v>
                </c:pt>
                <c:pt idx="27">
                  <c:v>1842.2354484305752</c:v>
                </c:pt>
                <c:pt idx="28">
                  <c:v>1868.1473865513726</c:v>
                </c:pt>
                <c:pt idx="29">
                  <c:v>1854.9978517451411</c:v>
                </c:pt>
                <c:pt idx="30">
                  <c:v>1854.7300673582379</c:v>
                </c:pt>
                <c:pt idx="31">
                  <c:v>1855.066441393805</c:v>
                </c:pt>
                <c:pt idx="32">
                  <c:v>1848.5610485480042</c:v>
                </c:pt>
                <c:pt idx="33">
                  <c:v>1852.5699399705518</c:v>
                </c:pt>
                <c:pt idx="34">
                  <c:v>1851.6250777909379</c:v>
                </c:pt>
                <c:pt idx="35">
                  <c:v>1857.8020775758246</c:v>
                </c:pt>
                <c:pt idx="36">
                  <c:v>1864.9945097444133</c:v>
                </c:pt>
                <c:pt idx="37">
                  <c:v>1870.6116277914555</c:v>
                </c:pt>
                <c:pt idx="38">
                  <c:v>1879.0760033863749</c:v>
                </c:pt>
                <c:pt idx="39">
                  <c:v>1854.0685516684275</c:v>
                </c:pt>
                <c:pt idx="40">
                  <c:v>1859.4535850582552</c:v>
                </c:pt>
                <c:pt idx="41">
                  <c:v>1854.4451438286769</c:v>
                </c:pt>
                <c:pt idx="42">
                  <c:v>1855.9781233507565</c:v>
                </c:pt>
                <c:pt idx="43">
                  <c:v>1864.9178602740728</c:v>
                </c:pt>
                <c:pt idx="44">
                  <c:v>1858.8554090027667</c:v>
                </c:pt>
                <c:pt idx="45">
                  <c:v>1850.8755173511618</c:v>
                </c:pt>
                <c:pt idx="46">
                  <c:v>1855.0080044899526</c:v>
                </c:pt>
                <c:pt idx="47">
                  <c:v>1858.5645044571545</c:v>
                </c:pt>
                <c:pt idx="48">
                  <c:v>1861.2884409915305</c:v>
                </c:pt>
                <c:pt idx="49">
                  <c:v>1859.7124983334227</c:v>
                </c:pt>
                <c:pt idx="50">
                  <c:v>1844.0506753765937</c:v>
                </c:pt>
                <c:pt idx="51">
                  <c:v>1885.1937452960797</c:v>
                </c:pt>
                <c:pt idx="52">
                  <c:v>1850.8106594464791</c:v>
                </c:pt>
                <c:pt idx="53">
                  <c:v>1867.7189688513176</c:v>
                </c:pt>
                <c:pt idx="54">
                  <c:v>1866.6736967907482</c:v>
                </c:pt>
                <c:pt idx="55">
                  <c:v>1863.7334537816578</c:v>
                </c:pt>
                <c:pt idx="56">
                  <c:v>1849.7245307909093</c:v>
                </c:pt>
                <c:pt idx="57">
                  <c:v>1862.7348851930979</c:v>
                </c:pt>
                <c:pt idx="58">
                  <c:v>1852.4483132845426</c:v>
                </c:pt>
                <c:pt idx="59">
                  <c:v>1855.5448722228898</c:v>
                </c:pt>
                <c:pt idx="60">
                  <c:v>1868.4553153330896</c:v>
                </c:pt>
                <c:pt idx="61">
                  <c:v>1863.6947351547342</c:v>
                </c:pt>
                <c:pt idx="62">
                  <c:v>1851.8755274955333</c:v>
                </c:pt>
                <c:pt idx="63">
                  <c:v>1860.351709715427</c:v>
                </c:pt>
                <c:pt idx="64">
                  <c:v>1870.4307601373418</c:v>
                </c:pt>
                <c:pt idx="65">
                  <c:v>1856.2536681802737</c:v>
                </c:pt>
                <c:pt idx="66">
                  <c:v>1866.2387738574419</c:v>
                </c:pt>
                <c:pt idx="67">
                  <c:v>1867.9274068667419</c:v>
                </c:pt>
                <c:pt idx="68">
                  <c:v>1859.5993687682781</c:v>
                </c:pt>
                <c:pt idx="69">
                  <c:v>1851.8274694248275</c:v>
                </c:pt>
                <c:pt idx="70">
                  <c:v>1865.2786631804895</c:v>
                </c:pt>
                <c:pt idx="71">
                  <c:v>1869.9856089224679</c:v>
                </c:pt>
                <c:pt idx="72">
                  <c:v>1867.2057547712673</c:v>
                </c:pt>
              </c:numCache>
            </c:numRef>
          </c:val>
          <c:smooth val="0"/>
        </c:ser>
        <c:ser>
          <c:idx val="5"/>
          <c:order val="1"/>
          <c:tx>
            <c:strRef>
              <c:f>'8172S Data'!$K$82</c:f>
              <c:strCache>
                <c:ptCount val="1"/>
                <c:pt idx="0">
                  <c:v>-0.5°</c:v>
                </c:pt>
              </c:strCache>
            </c:strRef>
          </c:tx>
          <c:marker>
            <c:symbol val="none"/>
          </c:marker>
          <c:val>
            <c:numRef>
              <c:f>'8172S Data'!$K$85:$K$157</c:f>
              <c:numCache>
                <c:formatCode>0</c:formatCode>
                <c:ptCount val="73"/>
                <c:pt idx="0">
                  <c:v>2727.0278141837775</c:v>
                </c:pt>
                <c:pt idx="1">
                  <c:v>2425.0764525993882</c:v>
                </c:pt>
                <c:pt idx="2">
                  <c:v>2062.2299888354937</c:v>
                </c:pt>
                <c:pt idx="3">
                  <c:v>1814.9204973231558</c:v>
                </c:pt>
                <c:pt idx="4">
                  <c:v>1821.1353555390249</c:v>
                </c:pt>
                <c:pt idx="5">
                  <c:v>1774.1972830030973</c:v>
                </c:pt>
                <c:pt idx="6">
                  <c:v>1774.7727658851511</c:v>
                </c:pt>
                <c:pt idx="7">
                  <c:v>1766.8933925953313</c:v>
                </c:pt>
                <c:pt idx="8">
                  <c:v>1796.9355402528129</c:v>
                </c:pt>
                <c:pt idx="9">
                  <c:v>1811.5740740740739</c:v>
                </c:pt>
                <c:pt idx="10">
                  <c:v>1822.0806094233549</c:v>
                </c:pt>
                <c:pt idx="11">
                  <c:v>1824.802194068249</c:v>
                </c:pt>
                <c:pt idx="12">
                  <c:v>1817.4087763820783</c:v>
                </c:pt>
                <c:pt idx="13">
                  <c:v>1810.7229178286818</c:v>
                </c:pt>
                <c:pt idx="14">
                  <c:v>1793.7688186483083</c:v>
                </c:pt>
                <c:pt idx="15">
                  <c:v>1830.5271252054938</c:v>
                </c:pt>
                <c:pt idx="16">
                  <c:v>1817.2432683572918</c:v>
                </c:pt>
                <c:pt idx="17">
                  <c:v>1829.8445872649863</c:v>
                </c:pt>
                <c:pt idx="18">
                  <c:v>1807.9318571176968</c:v>
                </c:pt>
                <c:pt idx="19">
                  <c:v>1843.5181543179035</c:v>
                </c:pt>
                <c:pt idx="20">
                  <c:v>1810.6403692631914</c:v>
                </c:pt>
                <c:pt idx="21">
                  <c:v>1851.6166718207742</c:v>
                </c:pt>
                <c:pt idx="22">
                  <c:v>1841.6225172292443</c:v>
                </c:pt>
                <c:pt idx="23">
                  <c:v>1836.8804024431679</c:v>
                </c:pt>
                <c:pt idx="24">
                  <c:v>1824.4701272224206</c:v>
                </c:pt>
                <c:pt idx="25">
                  <c:v>1816.5692166998888</c:v>
                </c:pt>
                <c:pt idx="26">
                  <c:v>1836.5252113774127</c:v>
                </c:pt>
                <c:pt idx="27">
                  <c:v>1849.1234716343013</c:v>
                </c:pt>
                <c:pt idx="28">
                  <c:v>1838.2765698965272</c:v>
                </c:pt>
                <c:pt idx="29">
                  <c:v>1848.4048154606953</c:v>
                </c:pt>
                <c:pt idx="30">
                  <c:v>1850.1952750175087</c:v>
                </c:pt>
                <c:pt idx="31">
                  <c:v>1846.9767691399752</c:v>
                </c:pt>
                <c:pt idx="32">
                  <c:v>1830.9773982617007</c:v>
                </c:pt>
                <c:pt idx="33">
                  <c:v>1855.8219812806969</c:v>
                </c:pt>
                <c:pt idx="34">
                  <c:v>1869.2366355048775</c:v>
                </c:pt>
                <c:pt idx="35">
                  <c:v>1850.8447967834854</c:v>
                </c:pt>
                <c:pt idx="36">
                  <c:v>1860.259010547481</c:v>
                </c:pt>
                <c:pt idx="37">
                  <c:v>1849.2270254398793</c:v>
                </c:pt>
                <c:pt idx="38">
                  <c:v>1850.9729515738127</c:v>
                </c:pt>
                <c:pt idx="39">
                  <c:v>1850.5483325484397</c:v>
                </c:pt>
                <c:pt idx="40">
                  <c:v>1861.5548932910003</c:v>
                </c:pt>
                <c:pt idx="41">
                  <c:v>1856.2427944548433</c:v>
                </c:pt>
                <c:pt idx="42">
                  <c:v>1858.9252399361453</c:v>
                </c:pt>
                <c:pt idx="43">
                  <c:v>1860.4741558471117</c:v>
                </c:pt>
                <c:pt idx="44">
                  <c:v>1848.8669698054534</c:v>
                </c:pt>
                <c:pt idx="45">
                  <c:v>1850.954339344089</c:v>
                </c:pt>
                <c:pt idx="46">
                  <c:v>1853.4363431514566</c:v>
                </c:pt>
                <c:pt idx="47">
                  <c:v>1869.0567305822756</c:v>
                </c:pt>
                <c:pt idx="48">
                  <c:v>1862.1011065345854</c:v>
                </c:pt>
                <c:pt idx="49">
                  <c:v>1887.0280850016545</c:v>
                </c:pt>
                <c:pt idx="50">
                  <c:v>1844.3450640540166</c:v>
                </c:pt>
                <c:pt idx="51">
                  <c:v>1854.7815561725001</c:v>
                </c:pt>
                <c:pt idx="52">
                  <c:v>1853.8437551960224</c:v>
                </c:pt>
                <c:pt idx="53">
                  <c:v>1865.3682298801805</c:v>
                </c:pt>
                <c:pt idx="54">
                  <c:v>1862.1517159361197</c:v>
                </c:pt>
                <c:pt idx="55">
                  <c:v>1857.8552891410222</c:v>
                </c:pt>
                <c:pt idx="56">
                  <c:v>1843.588676343918</c:v>
                </c:pt>
                <c:pt idx="57">
                  <c:v>1853.9062463300404</c:v>
                </c:pt>
                <c:pt idx="58">
                  <c:v>1859.8184900396047</c:v>
                </c:pt>
                <c:pt idx="59">
                  <c:v>1856.1780662714161</c:v>
                </c:pt>
                <c:pt idx="60">
                  <c:v>1860.3603244249432</c:v>
                </c:pt>
                <c:pt idx="61">
                  <c:v>1857.1764432923073</c:v>
                </c:pt>
                <c:pt idx="62">
                  <c:v>1886.05999972723</c:v>
                </c:pt>
                <c:pt idx="63">
                  <c:v>1846.8278441344678</c:v>
                </c:pt>
                <c:pt idx="64">
                  <c:v>1859.3356208186376</c:v>
                </c:pt>
                <c:pt idx="65">
                  <c:v>1857.6210022513312</c:v>
                </c:pt>
                <c:pt idx="66">
                  <c:v>1855.0374989272561</c:v>
                </c:pt>
                <c:pt idx="67">
                  <c:v>1858.247110625203</c:v>
                </c:pt>
                <c:pt idx="68">
                  <c:v>1857.6931890301767</c:v>
                </c:pt>
                <c:pt idx="69">
                  <c:v>1850.565441109223</c:v>
                </c:pt>
                <c:pt idx="70">
                  <c:v>1861.7206162368011</c:v>
                </c:pt>
                <c:pt idx="71">
                  <c:v>1866.8363312263325</c:v>
                </c:pt>
                <c:pt idx="72">
                  <c:v>1862.9608695951858</c:v>
                </c:pt>
              </c:numCache>
            </c:numRef>
          </c:val>
          <c:smooth val="0"/>
        </c:ser>
        <c:ser>
          <c:idx val="1"/>
          <c:order val="2"/>
          <c:tx>
            <c:strRef>
              <c:f>'8172S Data'!$Q$82</c:f>
              <c:strCache>
                <c:ptCount val="1"/>
                <c:pt idx="0">
                  <c:v>-1°</c:v>
                </c:pt>
              </c:strCache>
            </c:strRef>
          </c:tx>
          <c:marker>
            <c:symbol val="none"/>
          </c:marker>
          <c:cat>
            <c:numRef>
              <c:f>'8172S Data'!$A$85:$A$157</c:f>
              <c:numCache>
                <c:formatCode>0.0</c:formatCode>
                <c:ptCount val="73"/>
                <c:pt idx="0">
                  <c:v>21.852701325178387</c:v>
                </c:pt>
                <c:pt idx="1">
                  <c:v>43.705402650356774</c:v>
                </c:pt>
                <c:pt idx="2">
                  <c:v>48.547400611620795</c:v>
                </c:pt>
                <c:pt idx="3">
                  <c:v>51.095820591233434</c:v>
                </c:pt>
                <c:pt idx="4">
                  <c:v>60.206422018348619</c:v>
                </c:pt>
                <c:pt idx="5">
                  <c:v>72.056574923547402</c:v>
                </c:pt>
                <c:pt idx="6">
                  <c:v>76.261467889908246</c:v>
                </c:pt>
                <c:pt idx="7">
                  <c:v>78.682466870540267</c:v>
                </c:pt>
                <c:pt idx="8">
                  <c:v>85.372069317023445</c:v>
                </c:pt>
                <c:pt idx="9">
                  <c:v>104.03924566768602</c:v>
                </c:pt>
                <c:pt idx="10">
                  <c:v>106.90621814475026</c:v>
                </c:pt>
                <c:pt idx="11">
                  <c:v>120.41284403669724</c:v>
                </c:pt>
                <c:pt idx="12">
                  <c:v>128.05810397553518</c:v>
                </c:pt>
                <c:pt idx="13">
                  <c:v>128.631498470948</c:v>
                </c:pt>
                <c:pt idx="14">
                  <c:v>130.03312945973497</c:v>
                </c:pt>
                <c:pt idx="15">
                  <c:v>142.83893985728847</c:v>
                </c:pt>
                <c:pt idx="16">
                  <c:v>150.99388379204893</c:v>
                </c:pt>
                <c:pt idx="17">
                  <c:v>163.22629969418961</c:v>
                </c:pt>
                <c:pt idx="18">
                  <c:v>173.41997961264016</c:v>
                </c:pt>
                <c:pt idx="19">
                  <c:v>178.13455657492355</c:v>
                </c:pt>
                <c:pt idx="20">
                  <c:v>179.85474006116206</c:v>
                </c:pt>
                <c:pt idx="21">
                  <c:v>185.2064220183486</c:v>
                </c:pt>
                <c:pt idx="22">
                  <c:v>198.13965341488276</c:v>
                </c:pt>
                <c:pt idx="23">
                  <c:v>202.91794087665647</c:v>
                </c:pt>
                <c:pt idx="24">
                  <c:v>204.63812436289498</c:v>
                </c:pt>
                <c:pt idx="25">
                  <c:v>226.29969418960243</c:v>
                </c:pt>
                <c:pt idx="26">
                  <c:v>228.5932721712538</c:v>
                </c:pt>
                <c:pt idx="27">
                  <c:v>229.86748216106014</c:v>
                </c:pt>
                <c:pt idx="28">
                  <c:v>242.29102956167176</c:v>
                </c:pt>
                <c:pt idx="29">
                  <c:v>250.95565749235473</c:v>
                </c:pt>
                <c:pt idx="30">
                  <c:v>253.82262996941895</c:v>
                </c:pt>
                <c:pt idx="31">
                  <c:v>254.90570846075431</c:v>
                </c:pt>
                <c:pt idx="32">
                  <c:v>261.65902140672779</c:v>
                </c:pt>
                <c:pt idx="33">
                  <c:v>279.62538226299694</c:v>
                </c:pt>
                <c:pt idx="34">
                  <c:v>283.83027522935777</c:v>
                </c:pt>
                <c:pt idx="35">
                  <c:v>297.65545361875638</c:v>
                </c:pt>
                <c:pt idx="36">
                  <c:v>302.56116207951067</c:v>
                </c:pt>
                <c:pt idx="37">
                  <c:v>304.72731906218144</c:v>
                </c:pt>
                <c:pt idx="38">
                  <c:v>309.88786952089703</c:v>
                </c:pt>
                <c:pt idx="39">
                  <c:v>318.61620795107029</c:v>
                </c:pt>
                <c:pt idx="40">
                  <c:v>327.02599388379201</c:v>
                </c:pt>
                <c:pt idx="41">
                  <c:v>341.48827726809378</c:v>
                </c:pt>
                <c:pt idx="42">
                  <c:v>351.10856269113145</c:v>
                </c:pt>
                <c:pt idx="43">
                  <c:v>354.67635066258919</c:v>
                </c:pt>
                <c:pt idx="44">
                  <c:v>355.18603465851169</c:v>
                </c:pt>
                <c:pt idx="45">
                  <c:v>361.11111111111109</c:v>
                </c:pt>
                <c:pt idx="46">
                  <c:v>375.19113149847095</c:v>
                </c:pt>
                <c:pt idx="47">
                  <c:v>379.65086646279303</c:v>
                </c:pt>
                <c:pt idx="48">
                  <c:v>380.41539245667684</c:v>
                </c:pt>
                <c:pt idx="49">
                  <c:v>403.79714576962283</c:v>
                </c:pt>
                <c:pt idx="50">
                  <c:v>405.96330275229354</c:v>
                </c:pt>
                <c:pt idx="51">
                  <c:v>410.80530071355764</c:v>
                </c:pt>
                <c:pt idx="52">
                  <c:v>418.8328236493374</c:v>
                </c:pt>
                <c:pt idx="53">
                  <c:v>427.87971457696227</c:v>
                </c:pt>
                <c:pt idx="54">
                  <c:v>429.72731906218144</c:v>
                </c:pt>
                <c:pt idx="55">
                  <c:v>430.30071355759429</c:v>
                </c:pt>
                <c:pt idx="56">
                  <c:v>439.47502548419976</c:v>
                </c:pt>
                <c:pt idx="57">
                  <c:v>456.10346585117225</c:v>
                </c:pt>
                <c:pt idx="58">
                  <c:v>461.45514780835879</c:v>
                </c:pt>
                <c:pt idx="59">
                  <c:v>475.0891946992864</c:v>
                </c:pt>
                <c:pt idx="60">
                  <c:v>479.23037716615698</c:v>
                </c:pt>
                <c:pt idx="61">
                  <c:v>479.67635066258919</c:v>
                </c:pt>
                <c:pt idx="62">
                  <c:v>481.3965341488277</c:v>
                </c:pt>
                <c:pt idx="63">
                  <c:v>496.49592252803262</c:v>
                </c:pt>
                <c:pt idx="64">
                  <c:v>504.20489296636083</c:v>
                </c:pt>
                <c:pt idx="65">
                  <c:v>520.51478083588177</c:v>
                </c:pt>
                <c:pt idx="66">
                  <c:v>527.90519877675843</c:v>
                </c:pt>
                <c:pt idx="67">
                  <c:v>530.26248725790003</c:v>
                </c:pt>
                <c:pt idx="68">
                  <c:v>529.56167176350664</c:v>
                </c:pt>
                <c:pt idx="69">
                  <c:v>539.56422018348621</c:v>
                </c:pt>
                <c:pt idx="70">
                  <c:v>552.24260958205912</c:v>
                </c:pt>
                <c:pt idx="71">
                  <c:v>554.47247706422013</c:v>
                </c:pt>
                <c:pt idx="72">
                  <c:v>555.10958205912334</c:v>
                </c:pt>
              </c:numCache>
            </c:numRef>
          </c:cat>
          <c:val>
            <c:numRef>
              <c:f>'8172S Data'!$Q$85:$Q$157</c:f>
              <c:numCache>
                <c:formatCode>0</c:formatCode>
                <c:ptCount val="73"/>
                <c:pt idx="0">
                  <c:v>3078.7651954295802</c:v>
                </c:pt>
                <c:pt idx="1">
                  <c:v>2532.0125869786821</c:v>
                </c:pt>
                <c:pt idx="2">
                  <c:v>2198.8228315393608</c:v>
                </c:pt>
                <c:pt idx="3">
                  <c:v>2036.602861781251</c:v>
                </c:pt>
                <c:pt idx="4">
                  <c:v>2024.649761395722</c:v>
                </c:pt>
                <c:pt idx="5">
                  <c:v>1990.0101936799185</c:v>
                </c:pt>
                <c:pt idx="6">
                  <c:v>1863.0262410957901</c:v>
                </c:pt>
                <c:pt idx="7">
                  <c:v>1816.9945954263069</c:v>
                </c:pt>
                <c:pt idx="8">
                  <c:v>1822.9625598230789</c:v>
                </c:pt>
                <c:pt idx="9">
                  <c:v>1832.4064483246193</c:v>
                </c:pt>
                <c:pt idx="10">
                  <c:v>1826.9930230805537</c:v>
                </c:pt>
                <c:pt idx="11">
                  <c:v>1803.5398091570939</c:v>
                </c:pt>
                <c:pt idx="12">
                  <c:v>1846.715873854545</c:v>
                </c:pt>
                <c:pt idx="13">
                  <c:v>1838.6904197700851</c:v>
                </c:pt>
                <c:pt idx="14">
                  <c:v>1824.8880630717811</c:v>
                </c:pt>
                <c:pt idx="15">
                  <c:v>1813.8145898838491</c:v>
                </c:pt>
                <c:pt idx="16">
                  <c:v>1840.2725612133897</c:v>
                </c:pt>
                <c:pt idx="17">
                  <c:v>1823.4454638124362</c:v>
                </c:pt>
                <c:pt idx="18">
                  <c:v>1835.2199442468118</c:v>
                </c:pt>
                <c:pt idx="19">
                  <c:v>1842.8006227587825</c:v>
                </c:pt>
                <c:pt idx="20">
                  <c:v>1843.8669989924163</c:v>
                </c:pt>
                <c:pt idx="21">
                  <c:v>1846.8665845086493</c:v>
                </c:pt>
                <c:pt idx="22">
                  <c:v>1876.5429524603835</c:v>
                </c:pt>
                <c:pt idx="23">
                  <c:v>1849.6803576291672</c:v>
                </c:pt>
                <c:pt idx="24">
                  <c:v>1834.841997961264</c:v>
                </c:pt>
                <c:pt idx="25">
                  <c:v>1846.4110435068569</c:v>
                </c:pt>
                <c:pt idx="26">
                  <c:v>1847.6514114576219</c:v>
                </c:pt>
                <c:pt idx="27">
                  <c:v>1841.4507601337436</c:v>
                </c:pt>
                <c:pt idx="28">
                  <c:v>1840.1183594449762</c:v>
                </c:pt>
                <c:pt idx="29">
                  <c:v>1843.789363592839</c:v>
                </c:pt>
                <c:pt idx="30">
                  <c:v>1853.9432312529611</c:v>
                </c:pt>
                <c:pt idx="31">
                  <c:v>1855.9004055783284</c:v>
                </c:pt>
                <c:pt idx="32">
                  <c:v>1858.2248412377019</c:v>
                </c:pt>
                <c:pt idx="33">
                  <c:v>1851.2998840867695</c:v>
                </c:pt>
                <c:pt idx="34">
                  <c:v>1849.3045619919637</c:v>
                </c:pt>
                <c:pt idx="35">
                  <c:v>1885.1976092003572</c:v>
                </c:pt>
                <c:pt idx="36">
                  <c:v>1859.9625274583277</c:v>
                </c:pt>
                <c:pt idx="37">
                  <c:v>1862.2171779270047</c:v>
                </c:pt>
                <c:pt idx="38">
                  <c:v>1865.773220603226</c:v>
                </c:pt>
                <c:pt idx="39">
                  <c:v>1854.0630182421223</c:v>
                </c:pt>
                <c:pt idx="40">
                  <c:v>1852.9229687537088</c:v>
                </c:pt>
                <c:pt idx="41">
                  <c:v>1864.527667088829</c:v>
                </c:pt>
                <c:pt idx="42">
                  <c:v>1854.6544342507646</c:v>
                </c:pt>
                <c:pt idx="43">
                  <c:v>1856.9248964751644</c:v>
                </c:pt>
                <c:pt idx="44">
                  <c:v>1868.399952878272</c:v>
                </c:pt>
                <c:pt idx="45">
                  <c:v>1861.5228248363135</c:v>
                </c:pt>
                <c:pt idx="46">
                  <c:v>1843.5569946633084</c:v>
                </c:pt>
                <c:pt idx="47">
                  <c:v>1853.2799847123067</c:v>
                </c:pt>
                <c:pt idx="48">
                  <c:v>1902.8531702790904</c:v>
                </c:pt>
                <c:pt idx="49">
                  <c:v>1854.6303077806047</c:v>
                </c:pt>
                <c:pt idx="50">
                  <c:v>1864.6996190171519</c:v>
                </c:pt>
                <c:pt idx="51">
                  <c:v>1868.7612339452166</c:v>
                </c:pt>
                <c:pt idx="52">
                  <c:v>1867.2602399790565</c:v>
                </c:pt>
                <c:pt idx="53">
                  <c:v>1850.2341297399591</c:v>
                </c:pt>
                <c:pt idx="54">
                  <c:v>1874.4005846639529</c:v>
                </c:pt>
                <c:pt idx="55">
                  <c:v>1877.3705278337184</c:v>
                </c:pt>
                <c:pt idx="56">
                  <c:v>1870.8516597147093</c:v>
                </c:pt>
                <c:pt idx="57">
                  <c:v>1866.4838931417257</c:v>
                </c:pt>
                <c:pt idx="58">
                  <c:v>1871.800753666183</c:v>
                </c:pt>
                <c:pt idx="59">
                  <c:v>1858.2206998918516</c:v>
                </c:pt>
                <c:pt idx="60">
                  <c:v>1870.2004757050627</c:v>
                </c:pt>
                <c:pt idx="61">
                  <c:v>1870.5829610772212</c:v>
                </c:pt>
                <c:pt idx="62">
                  <c:v>1872.4296951583131</c:v>
                </c:pt>
                <c:pt idx="63">
                  <c:v>1914.5285854973304</c:v>
                </c:pt>
                <c:pt idx="64">
                  <c:v>1869.3527625801964</c:v>
                </c:pt>
                <c:pt idx="65">
                  <c:v>1869.2578343362595</c:v>
                </c:pt>
                <c:pt idx="66">
                  <c:v>1864.4693074797253</c:v>
                </c:pt>
                <c:pt idx="67">
                  <c:v>1871.6406638694818</c:v>
                </c:pt>
                <c:pt idx="68">
                  <c:v>1871.2272216728984</c:v>
                </c:pt>
                <c:pt idx="69">
                  <c:v>1872.4483128152851</c:v>
                </c:pt>
                <c:pt idx="70">
                  <c:v>1853.9774097318664</c:v>
                </c:pt>
                <c:pt idx="71">
                  <c:v>1872.6282252531946</c:v>
                </c:pt>
                <c:pt idx="72">
                  <c:v>1859.3785658861652</c:v>
                </c:pt>
              </c:numCache>
            </c:numRef>
          </c:val>
          <c:smooth val="0"/>
        </c:ser>
        <c:ser>
          <c:idx val="6"/>
          <c:order val="3"/>
          <c:tx>
            <c:strRef>
              <c:f>'8172S Data'!$W$82</c:f>
              <c:strCache>
                <c:ptCount val="1"/>
                <c:pt idx="0">
                  <c:v>-1.5°</c:v>
                </c:pt>
              </c:strCache>
            </c:strRef>
          </c:tx>
          <c:marker>
            <c:symbol val="none"/>
          </c:marker>
          <c:val>
            <c:numRef>
              <c:f>'8172S Data'!$W$85:$W$157</c:f>
              <c:numCache>
                <c:formatCode>0</c:formatCode>
                <c:ptCount val="73"/>
                <c:pt idx="0">
                  <c:v>4796.9048280974885</c:v>
                </c:pt>
                <c:pt idx="1">
                  <c:v>2775.7467642788747</c:v>
                </c:pt>
                <c:pt idx="2">
                  <c:v>2492.9918450560649</c:v>
                </c:pt>
                <c:pt idx="3">
                  <c:v>2342.6209083701438</c:v>
                </c:pt>
                <c:pt idx="4">
                  <c:v>2279.306829765545</c:v>
                </c:pt>
                <c:pt idx="5">
                  <c:v>1998.2963986985601</c:v>
                </c:pt>
                <c:pt idx="6">
                  <c:v>1931.0793974402532</c:v>
                </c:pt>
                <c:pt idx="7">
                  <c:v>1844.0049129450654</c:v>
                </c:pt>
                <c:pt idx="8">
                  <c:v>1812.4608525846506</c:v>
                </c:pt>
                <c:pt idx="9">
                  <c:v>1789.9392125431552</c:v>
                </c:pt>
                <c:pt idx="10">
                  <c:v>1784.7402534956627</c:v>
                </c:pt>
                <c:pt idx="11">
                  <c:v>1832.3049603238921</c:v>
                </c:pt>
                <c:pt idx="12">
                  <c:v>1806.432981054154</c:v>
                </c:pt>
                <c:pt idx="13">
                  <c:v>1803.2603798184309</c:v>
                </c:pt>
                <c:pt idx="14">
                  <c:v>1790.7590851953994</c:v>
                </c:pt>
                <c:pt idx="15">
                  <c:v>1793.5652227634673</c:v>
                </c:pt>
                <c:pt idx="16">
                  <c:v>1778.4166866735673</c:v>
                </c:pt>
                <c:pt idx="17">
                  <c:v>1826.3490393917555</c:v>
                </c:pt>
                <c:pt idx="18">
                  <c:v>1786.4299454477921</c:v>
                </c:pt>
                <c:pt idx="19">
                  <c:v>1784.6432844105648</c:v>
                </c:pt>
                <c:pt idx="20">
                  <c:v>1789.7997581122345</c:v>
                </c:pt>
                <c:pt idx="21">
                  <c:v>1791.6059227314538</c:v>
                </c:pt>
                <c:pt idx="22">
                  <c:v>1791.3927115188583</c:v>
                </c:pt>
                <c:pt idx="23">
                  <c:v>1777.3955147808354</c:v>
                </c:pt>
                <c:pt idx="24">
                  <c:v>1787.2321777320492</c:v>
                </c:pt>
                <c:pt idx="25">
                  <c:v>1787.7807780452715</c:v>
                </c:pt>
                <c:pt idx="26">
                  <c:v>1794.8792169538494</c:v>
                </c:pt>
                <c:pt idx="27">
                  <c:v>1789.1173618190051</c:v>
                </c:pt>
                <c:pt idx="28">
                  <c:v>1792.4787313296758</c:v>
                </c:pt>
                <c:pt idx="29">
                  <c:v>1802.0596036306392</c:v>
                </c:pt>
                <c:pt idx="30">
                  <c:v>1810.0645491169273</c:v>
                </c:pt>
                <c:pt idx="31">
                  <c:v>1793.8517851075189</c:v>
                </c:pt>
                <c:pt idx="32">
                  <c:v>1810.6254034843173</c:v>
                </c:pt>
                <c:pt idx="33">
                  <c:v>1812.5602068830206</c:v>
                </c:pt>
                <c:pt idx="34">
                  <c:v>1805.95654613448</c:v>
                </c:pt>
                <c:pt idx="35">
                  <c:v>1814.5209429613099</c:v>
                </c:pt>
                <c:pt idx="36">
                  <c:v>1823.4454638124362</c:v>
                </c:pt>
                <c:pt idx="37">
                  <c:v>1819.179381510736</c:v>
                </c:pt>
                <c:pt idx="38">
                  <c:v>1820.7862725110431</c:v>
                </c:pt>
                <c:pt idx="39">
                  <c:v>1821.2592474843814</c:v>
                </c:pt>
                <c:pt idx="40">
                  <c:v>1819.9388379204893</c:v>
                </c:pt>
                <c:pt idx="41">
                  <c:v>1809.7530259394514</c:v>
                </c:pt>
                <c:pt idx="42">
                  <c:v>1822.511868270695</c:v>
                </c:pt>
                <c:pt idx="43">
                  <c:v>1831.1618671423712</c:v>
                </c:pt>
                <c:pt idx="44">
                  <c:v>1827.1831073480125</c:v>
                </c:pt>
                <c:pt idx="45">
                  <c:v>1867.8016644605718</c:v>
                </c:pt>
                <c:pt idx="46">
                  <c:v>1825.3291884651346</c:v>
                </c:pt>
                <c:pt idx="47">
                  <c:v>1825.6465111802354</c:v>
                </c:pt>
                <c:pt idx="48">
                  <c:v>1814.8287160872737</c:v>
                </c:pt>
                <c:pt idx="49">
                  <c:v>1833.6209407310323</c:v>
                </c:pt>
                <c:pt idx="50">
                  <c:v>1841.0677750089958</c:v>
                </c:pt>
                <c:pt idx="51">
                  <c:v>1838.8680417026389</c:v>
                </c:pt>
                <c:pt idx="52">
                  <c:v>1823.107955397367</c:v>
                </c:pt>
                <c:pt idx="53">
                  <c:v>1840.0252452469319</c:v>
                </c:pt>
                <c:pt idx="54">
                  <c:v>1841.6296797758268</c:v>
                </c:pt>
                <c:pt idx="55">
                  <c:v>1839.486583635533</c:v>
                </c:pt>
                <c:pt idx="56">
                  <c:v>1841.3365745905414</c:v>
                </c:pt>
                <c:pt idx="57">
                  <c:v>1843.6784411056444</c:v>
                </c:pt>
                <c:pt idx="58">
                  <c:v>1877.2581352343095</c:v>
                </c:pt>
                <c:pt idx="59">
                  <c:v>1838.7936602175037</c:v>
                </c:pt>
                <c:pt idx="60">
                  <c:v>1846.4647904488254</c:v>
                </c:pt>
                <c:pt idx="61">
                  <c:v>1850.2781832831561</c:v>
                </c:pt>
                <c:pt idx="62">
                  <c:v>1837.9536963122296</c:v>
                </c:pt>
                <c:pt idx="63">
                  <c:v>1846.3502628370409</c:v>
                </c:pt>
                <c:pt idx="64">
                  <c:v>1845.5963427623831</c:v>
                </c:pt>
                <c:pt idx="65">
                  <c:v>1835.93043099795</c:v>
                </c:pt>
                <c:pt idx="66">
                  <c:v>1846.0057670764159</c:v>
                </c:pt>
                <c:pt idx="67">
                  <c:v>1849.5430371270631</c:v>
                </c:pt>
                <c:pt idx="68">
                  <c:v>1847.6064715168877</c:v>
                </c:pt>
                <c:pt idx="69">
                  <c:v>1832.0565690289754</c:v>
                </c:pt>
                <c:pt idx="70">
                  <c:v>1842.3468235703644</c:v>
                </c:pt>
                <c:pt idx="71">
                  <c:v>1892.002739551478</c:v>
                </c:pt>
                <c:pt idx="72">
                  <c:v>1836.0396835652034</c:v>
                </c:pt>
              </c:numCache>
            </c:numRef>
          </c:val>
          <c:smooth val="0"/>
        </c:ser>
        <c:ser>
          <c:idx val="2"/>
          <c:order val="4"/>
          <c:tx>
            <c:strRef>
              <c:f>'8172S Data'!$AC$82</c:f>
              <c:strCache>
                <c:ptCount val="1"/>
                <c:pt idx="0">
                  <c:v>-2°</c:v>
                </c:pt>
              </c:strCache>
            </c:strRef>
          </c:tx>
          <c:marker>
            <c:symbol val="none"/>
          </c:marker>
          <c:cat>
            <c:numRef>
              <c:f>'8172S Data'!$A$85:$A$157</c:f>
              <c:numCache>
                <c:formatCode>0.0</c:formatCode>
                <c:ptCount val="73"/>
                <c:pt idx="0">
                  <c:v>21.852701325178387</c:v>
                </c:pt>
                <c:pt idx="1">
                  <c:v>43.705402650356774</c:v>
                </c:pt>
                <c:pt idx="2">
                  <c:v>48.547400611620795</c:v>
                </c:pt>
                <c:pt idx="3">
                  <c:v>51.095820591233434</c:v>
                </c:pt>
                <c:pt idx="4">
                  <c:v>60.206422018348619</c:v>
                </c:pt>
                <c:pt idx="5">
                  <c:v>72.056574923547402</c:v>
                </c:pt>
                <c:pt idx="6">
                  <c:v>76.261467889908246</c:v>
                </c:pt>
                <c:pt idx="7">
                  <c:v>78.682466870540267</c:v>
                </c:pt>
                <c:pt idx="8">
                  <c:v>85.372069317023445</c:v>
                </c:pt>
                <c:pt idx="9">
                  <c:v>104.03924566768602</c:v>
                </c:pt>
                <c:pt idx="10">
                  <c:v>106.90621814475026</c:v>
                </c:pt>
                <c:pt idx="11">
                  <c:v>120.41284403669724</c:v>
                </c:pt>
                <c:pt idx="12">
                  <c:v>128.05810397553518</c:v>
                </c:pt>
                <c:pt idx="13">
                  <c:v>128.631498470948</c:v>
                </c:pt>
                <c:pt idx="14">
                  <c:v>130.03312945973497</c:v>
                </c:pt>
                <c:pt idx="15">
                  <c:v>142.83893985728847</c:v>
                </c:pt>
                <c:pt idx="16">
                  <c:v>150.99388379204893</c:v>
                </c:pt>
                <c:pt idx="17">
                  <c:v>163.22629969418961</c:v>
                </c:pt>
                <c:pt idx="18">
                  <c:v>173.41997961264016</c:v>
                </c:pt>
                <c:pt idx="19">
                  <c:v>178.13455657492355</c:v>
                </c:pt>
                <c:pt idx="20">
                  <c:v>179.85474006116206</c:v>
                </c:pt>
                <c:pt idx="21">
                  <c:v>185.2064220183486</c:v>
                </c:pt>
                <c:pt idx="22">
                  <c:v>198.13965341488276</c:v>
                </c:pt>
                <c:pt idx="23">
                  <c:v>202.91794087665647</c:v>
                </c:pt>
                <c:pt idx="24">
                  <c:v>204.63812436289498</c:v>
                </c:pt>
                <c:pt idx="25">
                  <c:v>226.29969418960243</c:v>
                </c:pt>
                <c:pt idx="26">
                  <c:v>228.5932721712538</c:v>
                </c:pt>
                <c:pt idx="27">
                  <c:v>229.86748216106014</c:v>
                </c:pt>
                <c:pt idx="28">
                  <c:v>242.29102956167176</c:v>
                </c:pt>
                <c:pt idx="29">
                  <c:v>250.95565749235473</c:v>
                </c:pt>
                <c:pt idx="30">
                  <c:v>253.82262996941895</c:v>
                </c:pt>
                <c:pt idx="31">
                  <c:v>254.90570846075431</c:v>
                </c:pt>
                <c:pt idx="32">
                  <c:v>261.65902140672779</c:v>
                </c:pt>
                <c:pt idx="33">
                  <c:v>279.62538226299694</c:v>
                </c:pt>
                <c:pt idx="34">
                  <c:v>283.83027522935777</c:v>
                </c:pt>
                <c:pt idx="35">
                  <c:v>297.65545361875638</c:v>
                </c:pt>
                <c:pt idx="36">
                  <c:v>302.56116207951067</c:v>
                </c:pt>
                <c:pt idx="37">
                  <c:v>304.72731906218144</c:v>
                </c:pt>
                <c:pt idx="38">
                  <c:v>309.88786952089703</c:v>
                </c:pt>
                <c:pt idx="39">
                  <c:v>318.61620795107029</c:v>
                </c:pt>
                <c:pt idx="40">
                  <c:v>327.02599388379201</c:v>
                </c:pt>
                <c:pt idx="41">
                  <c:v>341.48827726809378</c:v>
                </c:pt>
                <c:pt idx="42">
                  <c:v>351.10856269113145</c:v>
                </c:pt>
                <c:pt idx="43">
                  <c:v>354.67635066258919</c:v>
                </c:pt>
                <c:pt idx="44">
                  <c:v>355.18603465851169</c:v>
                </c:pt>
                <c:pt idx="45">
                  <c:v>361.11111111111109</c:v>
                </c:pt>
                <c:pt idx="46">
                  <c:v>375.19113149847095</c:v>
                </c:pt>
                <c:pt idx="47">
                  <c:v>379.65086646279303</c:v>
                </c:pt>
                <c:pt idx="48">
                  <c:v>380.41539245667684</c:v>
                </c:pt>
                <c:pt idx="49">
                  <c:v>403.79714576962283</c:v>
                </c:pt>
                <c:pt idx="50">
                  <c:v>405.96330275229354</c:v>
                </c:pt>
                <c:pt idx="51">
                  <c:v>410.80530071355764</c:v>
                </c:pt>
                <c:pt idx="52">
                  <c:v>418.8328236493374</c:v>
                </c:pt>
                <c:pt idx="53">
                  <c:v>427.87971457696227</c:v>
                </c:pt>
                <c:pt idx="54">
                  <c:v>429.72731906218144</c:v>
                </c:pt>
                <c:pt idx="55">
                  <c:v>430.30071355759429</c:v>
                </c:pt>
                <c:pt idx="56">
                  <c:v>439.47502548419976</c:v>
                </c:pt>
                <c:pt idx="57">
                  <c:v>456.10346585117225</c:v>
                </c:pt>
                <c:pt idx="58">
                  <c:v>461.45514780835879</c:v>
                </c:pt>
                <c:pt idx="59">
                  <c:v>475.0891946992864</c:v>
                </c:pt>
                <c:pt idx="60">
                  <c:v>479.23037716615698</c:v>
                </c:pt>
                <c:pt idx="61">
                  <c:v>479.67635066258919</c:v>
                </c:pt>
                <c:pt idx="62">
                  <c:v>481.3965341488277</c:v>
                </c:pt>
                <c:pt idx="63">
                  <c:v>496.49592252803262</c:v>
                </c:pt>
                <c:pt idx="64">
                  <c:v>504.20489296636083</c:v>
                </c:pt>
                <c:pt idx="65">
                  <c:v>520.51478083588177</c:v>
                </c:pt>
                <c:pt idx="66">
                  <c:v>527.90519877675843</c:v>
                </c:pt>
                <c:pt idx="67">
                  <c:v>530.26248725790003</c:v>
                </c:pt>
                <c:pt idx="68">
                  <c:v>529.56167176350664</c:v>
                </c:pt>
                <c:pt idx="69">
                  <c:v>539.56422018348621</c:v>
                </c:pt>
                <c:pt idx="70">
                  <c:v>552.24260958205912</c:v>
                </c:pt>
                <c:pt idx="71">
                  <c:v>554.47247706422013</c:v>
                </c:pt>
                <c:pt idx="72">
                  <c:v>555.10958205912334</c:v>
                </c:pt>
              </c:numCache>
            </c:numRef>
          </c:cat>
          <c:val>
            <c:numRef>
              <c:f>'8172S Data'!$AC$85:$AC$157</c:f>
              <c:numCache>
                <c:formatCode>0</c:formatCode>
                <c:ptCount val="73"/>
                <c:pt idx="0">
                  <c:v>4758.8230432267128</c:v>
                </c:pt>
                <c:pt idx="1">
                  <c:v>3588.3681846984596</c:v>
                </c:pt>
                <c:pt idx="2">
                  <c:v>2335.5860107474105</c:v>
                </c:pt>
                <c:pt idx="3">
                  <c:v>2184.9774086012617</c:v>
                </c:pt>
                <c:pt idx="4">
                  <c:v>2085.8794153129643</c:v>
                </c:pt>
                <c:pt idx="5">
                  <c:v>2041.0459550166611</c:v>
                </c:pt>
                <c:pt idx="6">
                  <c:v>1979.8358594313861</c:v>
                </c:pt>
                <c:pt idx="7">
                  <c:v>1933.9573101040987</c:v>
                </c:pt>
                <c:pt idx="8">
                  <c:v>1919.9140516282389</c:v>
                </c:pt>
                <c:pt idx="9">
                  <c:v>1847.449974716463</c:v>
                </c:pt>
                <c:pt idx="10">
                  <c:v>1839.6482040559767</c:v>
                </c:pt>
                <c:pt idx="11">
                  <c:v>1814.5419215086645</c:v>
                </c:pt>
                <c:pt idx="12">
                  <c:v>1855.4113522786604</c:v>
                </c:pt>
                <c:pt idx="13">
                  <c:v>1827.9977983897918</c:v>
                </c:pt>
                <c:pt idx="14">
                  <c:v>1799.5713013662753</c:v>
                </c:pt>
                <c:pt idx="15">
                  <c:v>1792.1492819529612</c:v>
                </c:pt>
                <c:pt idx="16">
                  <c:v>1836.4325513828035</c:v>
                </c:pt>
                <c:pt idx="17">
                  <c:v>1781.8706947147314</c:v>
                </c:pt>
                <c:pt idx="18">
                  <c:v>1766.9626410572812</c:v>
                </c:pt>
                <c:pt idx="19">
                  <c:v>1775.793632046998</c:v>
                </c:pt>
                <c:pt idx="20">
                  <c:v>1779.1630727410541</c:v>
                </c:pt>
                <c:pt idx="21">
                  <c:v>1778.7683892795806</c:v>
                </c:pt>
                <c:pt idx="22">
                  <c:v>1767.0660744717484</c:v>
                </c:pt>
                <c:pt idx="23">
                  <c:v>1784.8203387642677</c:v>
                </c:pt>
                <c:pt idx="24">
                  <c:v>1786.1972698273391</c:v>
                </c:pt>
                <c:pt idx="25">
                  <c:v>1779.7802026514196</c:v>
                </c:pt>
                <c:pt idx="26">
                  <c:v>1786.0993333891438</c:v>
                </c:pt>
                <c:pt idx="27">
                  <c:v>1788.5727883412599</c:v>
                </c:pt>
                <c:pt idx="28">
                  <c:v>1789.8002533652314</c:v>
                </c:pt>
                <c:pt idx="29">
                  <c:v>1826.6407537607054</c:v>
                </c:pt>
                <c:pt idx="30">
                  <c:v>1791.0641675224092</c:v>
                </c:pt>
                <c:pt idx="31">
                  <c:v>1799.0184246520232</c:v>
                </c:pt>
                <c:pt idx="32">
                  <c:v>1790.5927938412087</c:v>
                </c:pt>
                <c:pt idx="33">
                  <c:v>1794.2006049173028</c:v>
                </c:pt>
                <c:pt idx="34">
                  <c:v>1802.9437621690427</c:v>
                </c:pt>
                <c:pt idx="35">
                  <c:v>1801.8235808423281</c:v>
                </c:pt>
                <c:pt idx="36">
                  <c:v>1790.2055725450218</c:v>
                </c:pt>
                <c:pt idx="37">
                  <c:v>1810.3721328686438</c:v>
                </c:pt>
                <c:pt idx="38">
                  <c:v>1812.2875270534234</c:v>
                </c:pt>
                <c:pt idx="39">
                  <c:v>1805.3225348907531</c:v>
                </c:pt>
                <c:pt idx="40">
                  <c:v>1802.6744721833115</c:v>
                </c:pt>
                <c:pt idx="41">
                  <c:v>1812.5726796332171</c:v>
                </c:pt>
                <c:pt idx="42">
                  <c:v>1849.6755820914841</c:v>
                </c:pt>
                <c:pt idx="43">
                  <c:v>1803.9849335964893</c:v>
                </c:pt>
                <c:pt idx="44">
                  <c:v>1827.6937666555971</c:v>
                </c:pt>
                <c:pt idx="45">
                  <c:v>1821.61224116115</c:v>
                </c:pt>
                <c:pt idx="46">
                  <c:v>1821.3067040526025</c:v>
                </c:pt>
                <c:pt idx="47">
                  <c:v>1818.1873428210122</c:v>
                </c:pt>
                <c:pt idx="48">
                  <c:v>1821.0182100890554</c:v>
                </c:pt>
                <c:pt idx="49">
                  <c:v>1821.9534704193368</c:v>
                </c:pt>
                <c:pt idx="50">
                  <c:v>1833.4867047813118</c:v>
                </c:pt>
                <c:pt idx="51">
                  <c:v>1829.9004260385691</c:v>
                </c:pt>
                <c:pt idx="52">
                  <c:v>1833.6626713469122</c:v>
                </c:pt>
                <c:pt idx="53">
                  <c:v>1820.0635436458033</c:v>
                </c:pt>
                <c:pt idx="54">
                  <c:v>1827.9769924730761</c:v>
                </c:pt>
                <c:pt idx="55">
                  <c:v>1834.3630654371605</c:v>
                </c:pt>
                <c:pt idx="56">
                  <c:v>1829.0259769401193</c:v>
                </c:pt>
                <c:pt idx="57">
                  <c:v>1859.8510590100805</c:v>
                </c:pt>
                <c:pt idx="58">
                  <c:v>1838.2214580233681</c:v>
                </c:pt>
                <c:pt idx="59">
                  <c:v>1833.8634830685196</c:v>
                </c:pt>
                <c:pt idx="60">
                  <c:v>1818.2888750942038</c:v>
                </c:pt>
                <c:pt idx="61">
                  <c:v>1835.6676985524803</c:v>
                </c:pt>
                <c:pt idx="62">
                  <c:v>1833.8691230949005</c:v>
                </c:pt>
                <c:pt idx="63">
                  <c:v>1834.2091138192332</c:v>
                </c:pt>
                <c:pt idx="64">
                  <c:v>1823.3547270755823</c:v>
                </c:pt>
                <c:pt idx="65">
                  <c:v>1836.2320365282826</c:v>
                </c:pt>
                <c:pt idx="66">
                  <c:v>1820.9109585186018</c:v>
                </c:pt>
                <c:pt idx="67">
                  <c:v>1837.1520485324577</c:v>
                </c:pt>
                <c:pt idx="68">
                  <c:v>1839.4183592824286</c:v>
                </c:pt>
                <c:pt idx="69">
                  <c:v>1841.4822320909736</c:v>
                </c:pt>
                <c:pt idx="70">
                  <c:v>1876.567405661285</c:v>
                </c:pt>
                <c:pt idx="71">
                  <c:v>1830.5759814028568</c:v>
                </c:pt>
                <c:pt idx="72">
                  <c:v>1839.6219743972183</c:v>
                </c:pt>
              </c:numCache>
            </c:numRef>
          </c:val>
          <c:smooth val="0"/>
        </c:ser>
        <c:ser>
          <c:idx val="7"/>
          <c:order val="5"/>
          <c:tx>
            <c:strRef>
              <c:f>'8172S Data'!$AI$82</c:f>
              <c:strCache>
                <c:ptCount val="1"/>
                <c:pt idx="0">
                  <c:v>-2.5°</c:v>
                </c:pt>
              </c:strCache>
            </c:strRef>
          </c:tx>
          <c:marker>
            <c:symbol val="none"/>
          </c:marker>
          <c:val>
            <c:numRef>
              <c:f>'8172S Data'!$AI$85:$AI$157</c:f>
              <c:numCache>
                <c:formatCode>0</c:formatCode>
                <c:ptCount val="73"/>
                <c:pt idx="0">
                  <c:v>4702.8735854656179</c:v>
                </c:pt>
                <c:pt idx="1">
                  <c:v>3395.0179460163267</c:v>
                </c:pt>
                <c:pt idx="2">
                  <c:v>3169.4011027031856</c:v>
                </c:pt>
                <c:pt idx="3">
                  <c:v>2777.905198776758</c:v>
                </c:pt>
                <c:pt idx="4">
                  <c:v>2310.2276588515119</c:v>
                </c:pt>
                <c:pt idx="5">
                  <c:v>2083.3154781615017</c:v>
                </c:pt>
                <c:pt idx="6">
                  <c:v>1867.2000145623997</c:v>
                </c:pt>
                <c:pt idx="7">
                  <c:v>1837.4004035865109</c:v>
                </c:pt>
                <c:pt idx="8">
                  <c:v>1807.4190876656469</c:v>
                </c:pt>
                <c:pt idx="9">
                  <c:v>1789.6458568311216</c:v>
                </c:pt>
                <c:pt idx="10">
                  <c:v>1755.1423626533519</c:v>
                </c:pt>
                <c:pt idx="11">
                  <c:v>1731.4641773952001</c:v>
                </c:pt>
                <c:pt idx="12">
                  <c:v>1723.0879242929084</c:v>
                </c:pt>
                <c:pt idx="13">
                  <c:v>1721.263835624276</c:v>
                </c:pt>
                <c:pt idx="14">
                  <c:v>1703.8452475904985</c:v>
                </c:pt>
                <c:pt idx="15">
                  <c:v>1673.8659531090721</c:v>
                </c:pt>
                <c:pt idx="16">
                  <c:v>1688.8679543770374</c:v>
                </c:pt>
                <c:pt idx="17">
                  <c:v>1677.9945729422404</c:v>
                </c:pt>
                <c:pt idx="18">
                  <c:v>1699.1856972162911</c:v>
                </c:pt>
                <c:pt idx="19">
                  <c:v>1682.1759259259259</c:v>
                </c:pt>
                <c:pt idx="20">
                  <c:v>1698.3758069996602</c:v>
                </c:pt>
                <c:pt idx="21">
                  <c:v>1657.0884724456616</c:v>
                </c:pt>
                <c:pt idx="22">
                  <c:v>1659.7292756798615</c:v>
                </c:pt>
                <c:pt idx="23">
                  <c:v>1670.5841013383986</c:v>
                </c:pt>
                <c:pt idx="24">
                  <c:v>1687.3097123492043</c:v>
                </c:pt>
                <c:pt idx="25">
                  <c:v>1687.4917354196061</c:v>
                </c:pt>
                <c:pt idx="26">
                  <c:v>1690.3615503068945</c:v>
                </c:pt>
                <c:pt idx="27">
                  <c:v>1684.3934119336575</c:v>
                </c:pt>
                <c:pt idx="28">
                  <c:v>1684.9668224568691</c:v>
                </c:pt>
                <c:pt idx="29">
                  <c:v>1685.3850760896196</c:v>
                </c:pt>
                <c:pt idx="30">
                  <c:v>1704.7282665289563</c:v>
                </c:pt>
                <c:pt idx="31">
                  <c:v>1711.4315836510129</c:v>
                </c:pt>
                <c:pt idx="32">
                  <c:v>1702.1300154393073</c:v>
                </c:pt>
                <c:pt idx="33">
                  <c:v>1741.8873284345698</c:v>
                </c:pt>
                <c:pt idx="34">
                  <c:v>1712.4306813270916</c:v>
                </c:pt>
                <c:pt idx="35">
                  <c:v>1705.5304728081824</c:v>
                </c:pt>
                <c:pt idx="36">
                  <c:v>1716.6477538643021</c:v>
                </c:pt>
                <c:pt idx="37">
                  <c:v>1716.6387493020659</c:v>
                </c:pt>
                <c:pt idx="38">
                  <c:v>1731.1782687703746</c:v>
                </c:pt>
                <c:pt idx="39">
                  <c:v>1724.4405668019081</c:v>
                </c:pt>
                <c:pt idx="40">
                  <c:v>1720.5320949727652</c:v>
                </c:pt>
                <c:pt idx="41">
                  <c:v>1736.9150551118739</c:v>
                </c:pt>
                <c:pt idx="42">
                  <c:v>1743.9580859207222</c:v>
                </c:pt>
                <c:pt idx="43">
                  <c:v>1726.8226742897664</c:v>
                </c:pt>
                <c:pt idx="44">
                  <c:v>1721.4024622330721</c:v>
                </c:pt>
                <c:pt idx="45">
                  <c:v>1738.8312378479347</c:v>
                </c:pt>
                <c:pt idx="46">
                  <c:v>1754.4054222495988</c:v>
                </c:pt>
                <c:pt idx="47">
                  <c:v>1747.6745196686775</c:v>
                </c:pt>
                <c:pt idx="48">
                  <c:v>1750.3794204334338</c:v>
                </c:pt>
                <c:pt idx="49">
                  <c:v>1750.4966341158336</c:v>
                </c:pt>
                <c:pt idx="50">
                  <c:v>1751.8935166914735</c:v>
                </c:pt>
                <c:pt idx="51">
                  <c:v>1751.5406738372278</c:v>
                </c:pt>
                <c:pt idx="52">
                  <c:v>1751.8444759751478</c:v>
                </c:pt>
                <c:pt idx="53">
                  <c:v>1756.6184377020797</c:v>
                </c:pt>
                <c:pt idx="54">
                  <c:v>1760.7172684319396</c:v>
                </c:pt>
                <c:pt idx="55">
                  <c:v>1767.5042518025243</c:v>
                </c:pt>
                <c:pt idx="56">
                  <c:v>1763.2327065830177</c:v>
                </c:pt>
                <c:pt idx="57">
                  <c:v>1754.4021935191952</c:v>
                </c:pt>
                <c:pt idx="58">
                  <c:v>1766.55792273565</c:v>
                </c:pt>
                <c:pt idx="59">
                  <c:v>1776.6019742168814</c:v>
                </c:pt>
                <c:pt idx="60">
                  <c:v>1771.2798848219259</c:v>
                </c:pt>
                <c:pt idx="61">
                  <c:v>1781.8799794785127</c:v>
                </c:pt>
                <c:pt idx="62">
                  <c:v>1773.1916215869267</c:v>
                </c:pt>
                <c:pt idx="63">
                  <c:v>1771.6024065079648</c:v>
                </c:pt>
                <c:pt idx="64">
                  <c:v>1765.8748939050984</c:v>
                </c:pt>
                <c:pt idx="65">
                  <c:v>1782.8326731876971</c:v>
                </c:pt>
                <c:pt idx="66">
                  <c:v>1784.4855181889523</c:v>
                </c:pt>
                <c:pt idx="67">
                  <c:v>1777.3725513111808</c:v>
                </c:pt>
                <c:pt idx="68">
                  <c:v>1767.6385593032539</c:v>
                </c:pt>
                <c:pt idx="69">
                  <c:v>1782.6669823609509</c:v>
                </c:pt>
                <c:pt idx="70">
                  <c:v>1770.7931522796773</c:v>
                </c:pt>
                <c:pt idx="71">
                  <c:v>1782.0178960428509</c:v>
                </c:pt>
                <c:pt idx="72">
                  <c:v>1787.2641196170887</c:v>
                </c:pt>
              </c:numCache>
            </c:numRef>
          </c:val>
          <c:smooth val="0"/>
        </c:ser>
        <c:ser>
          <c:idx val="3"/>
          <c:order val="6"/>
          <c:tx>
            <c:strRef>
              <c:f>'8172S Data'!$AO$82</c:f>
              <c:strCache>
                <c:ptCount val="1"/>
                <c:pt idx="0">
                  <c:v>-3°</c:v>
                </c:pt>
              </c:strCache>
            </c:strRef>
          </c:tx>
          <c:marker>
            <c:symbol val="none"/>
          </c:marker>
          <c:cat>
            <c:numRef>
              <c:f>'8172S Data'!$A$85:$A$157</c:f>
              <c:numCache>
                <c:formatCode>0.0</c:formatCode>
                <c:ptCount val="73"/>
                <c:pt idx="0">
                  <c:v>21.852701325178387</c:v>
                </c:pt>
                <c:pt idx="1">
                  <c:v>43.705402650356774</c:v>
                </c:pt>
                <c:pt idx="2">
                  <c:v>48.547400611620795</c:v>
                </c:pt>
                <c:pt idx="3">
                  <c:v>51.095820591233434</c:v>
                </c:pt>
                <c:pt idx="4">
                  <c:v>60.206422018348619</c:v>
                </c:pt>
                <c:pt idx="5">
                  <c:v>72.056574923547402</c:v>
                </c:pt>
                <c:pt idx="6">
                  <c:v>76.261467889908246</c:v>
                </c:pt>
                <c:pt idx="7">
                  <c:v>78.682466870540267</c:v>
                </c:pt>
                <c:pt idx="8">
                  <c:v>85.372069317023445</c:v>
                </c:pt>
                <c:pt idx="9">
                  <c:v>104.03924566768602</c:v>
                </c:pt>
                <c:pt idx="10">
                  <c:v>106.90621814475026</c:v>
                </c:pt>
                <c:pt idx="11">
                  <c:v>120.41284403669724</c:v>
                </c:pt>
                <c:pt idx="12">
                  <c:v>128.05810397553518</c:v>
                </c:pt>
                <c:pt idx="13">
                  <c:v>128.631498470948</c:v>
                </c:pt>
                <c:pt idx="14">
                  <c:v>130.03312945973497</c:v>
                </c:pt>
                <c:pt idx="15">
                  <c:v>142.83893985728847</c:v>
                </c:pt>
                <c:pt idx="16">
                  <c:v>150.99388379204893</c:v>
                </c:pt>
                <c:pt idx="17">
                  <c:v>163.22629969418961</c:v>
                </c:pt>
                <c:pt idx="18">
                  <c:v>173.41997961264016</c:v>
                </c:pt>
                <c:pt idx="19">
                  <c:v>178.13455657492355</c:v>
                </c:pt>
                <c:pt idx="20">
                  <c:v>179.85474006116206</c:v>
                </c:pt>
                <c:pt idx="21">
                  <c:v>185.2064220183486</c:v>
                </c:pt>
                <c:pt idx="22">
                  <c:v>198.13965341488276</c:v>
                </c:pt>
                <c:pt idx="23">
                  <c:v>202.91794087665647</c:v>
                </c:pt>
                <c:pt idx="24">
                  <c:v>204.63812436289498</c:v>
                </c:pt>
                <c:pt idx="25">
                  <c:v>226.29969418960243</c:v>
                </c:pt>
                <c:pt idx="26">
                  <c:v>228.5932721712538</c:v>
                </c:pt>
                <c:pt idx="27">
                  <c:v>229.86748216106014</c:v>
                </c:pt>
                <c:pt idx="28">
                  <c:v>242.29102956167176</c:v>
                </c:pt>
                <c:pt idx="29">
                  <c:v>250.95565749235473</c:v>
                </c:pt>
                <c:pt idx="30">
                  <c:v>253.82262996941895</c:v>
                </c:pt>
                <c:pt idx="31">
                  <c:v>254.90570846075431</c:v>
                </c:pt>
                <c:pt idx="32">
                  <c:v>261.65902140672779</c:v>
                </c:pt>
                <c:pt idx="33">
                  <c:v>279.62538226299694</c:v>
                </c:pt>
                <c:pt idx="34">
                  <c:v>283.83027522935777</c:v>
                </c:pt>
                <c:pt idx="35">
                  <c:v>297.65545361875638</c:v>
                </c:pt>
                <c:pt idx="36">
                  <c:v>302.56116207951067</c:v>
                </c:pt>
                <c:pt idx="37">
                  <c:v>304.72731906218144</c:v>
                </c:pt>
                <c:pt idx="38">
                  <c:v>309.88786952089703</c:v>
                </c:pt>
                <c:pt idx="39">
                  <c:v>318.61620795107029</c:v>
                </c:pt>
                <c:pt idx="40">
                  <c:v>327.02599388379201</c:v>
                </c:pt>
                <c:pt idx="41">
                  <c:v>341.48827726809378</c:v>
                </c:pt>
                <c:pt idx="42">
                  <c:v>351.10856269113145</c:v>
                </c:pt>
                <c:pt idx="43">
                  <c:v>354.67635066258919</c:v>
                </c:pt>
                <c:pt idx="44">
                  <c:v>355.18603465851169</c:v>
                </c:pt>
                <c:pt idx="45">
                  <c:v>361.11111111111109</c:v>
                </c:pt>
                <c:pt idx="46">
                  <c:v>375.19113149847095</c:v>
                </c:pt>
                <c:pt idx="47">
                  <c:v>379.65086646279303</c:v>
                </c:pt>
                <c:pt idx="48">
                  <c:v>380.41539245667684</c:v>
                </c:pt>
                <c:pt idx="49">
                  <c:v>403.79714576962283</c:v>
                </c:pt>
                <c:pt idx="50">
                  <c:v>405.96330275229354</c:v>
                </c:pt>
                <c:pt idx="51">
                  <c:v>410.80530071355764</c:v>
                </c:pt>
                <c:pt idx="52">
                  <c:v>418.8328236493374</c:v>
                </c:pt>
                <c:pt idx="53">
                  <c:v>427.87971457696227</c:v>
                </c:pt>
                <c:pt idx="54">
                  <c:v>429.72731906218144</c:v>
                </c:pt>
                <c:pt idx="55">
                  <c:v>430.30071355759429</c:v>
                </c:pt>
                <c:pt idx="56">
                  <c:v>439.47502548419976</c:v>
                </c:pt>
                <c:pt idx="57">
                  <c:v>456.10346585117225</c:v>
                </c:pt>
                <c:pt idx="58">
                  <c:v>461.45514780835879</c:v>
                </c:pt>
                <c:pt idx="59">
                  <c:v>475.0891946992864</c:v>
                </c:pt>
                <c:pt idx="60">
                  <c:v>479.23037716615698</c:v>
                </c:pt>
                <c:pt idx="61">
                  <c:v>479.67635066258919</c:v>
                </c:pt>
                <c:pt idx="62">
                  <c:v>481.3965341488277</c:v>
                </c:pt>
                <c:pt idx="63">
                  <c:v>496.49592252803262</c:v>
                </c:pt>
                <c:pt idx="64">
                  <c:v>504.20489296636083</c:v>
                </c:pt>
                <c:pt idx="65">
                  <c:v>520.51478083588177</c:v>
                </c:pt>
                <c:pt idx="66">
                  <c:v>527.90519877675843</c:v>
                </c:pt>
                <c:pt idx="67">
                  <c:v>530.26248725790003</c:v>
                </c:pt>
                <c:pt idx="68">
                  <c:v>529.56167176350664</c:v>
                </c:pt>
                <c:pt idx="69">
                  <c:v>539.56422018348621</c:v>
                </c:pt>
                <c:pt idx="70">
                  <c:v>552.24260958205912</c:v>
                </c:pt>
                <c:pt idx="71">
                  <c:v>554.47247706422013</c:v>
                </c:pt>
                <c:pt idx="72">
                  <c:v>555.10958205912334</c:v>
                </c:pt>
              </c:numCache>
            </c:numRef>
          </c:cat>
          <c:val>
            <c:numRef>
              <c:f>'8172S Data'!$AO$85:$AO$157</c:f>
              <c:numCache>
                <c:formatCode>0</c:formatCode>
                <c:ptCount val="73"/>
                <c:pt idx="0">
                  <c:v>5615.5502943014026</c:v>
                </c:pt>
                <c:pt idx="1">
                  <c:v>3789.6242193917433</c:v>
                </c:pt>
                <c:pt idx="2">
                  <c:v>3144.9214464131474</c:v>
                </c:pt>
                <c:pt idx="3">
                  <c:v>2906.4986419829102</c:v>
                </c:pt>
                <c:pt idx="4">
                  <c:v>1988.440062683524</c:v>
                </c:pt>
                <c:pt idx="5">
                  <c:v>1912.5399158599016</c:v>
                </c:pt>
                <c:pt idx="6">
                  <c:v>1880.8361250392297</c:v>
                </c:pt>
                <c:pt idx="7">
                  <c:v>1766.2311561953538</c:v>
                </c:pt>
                <c:pt idx="8">
                  <c:v>1735.4304847123813</c:v>
                </c:pt>
                <c:pt idx="9">
                  <c:v>1721.0235731194725</c:v>
                </c:pt>
                <c:pt idx="10">
                  <c:v>1712.4224289030301</c:v>
                </c:pt>
                <c:pt idx="11">
                  <c:v>1690.0742592224401</c:v>
                </c:pt>
                <c:pt idx="12">
                  <c:v>1661.6021207347312</c:v>
                </c:pt>
                <c:pt idx="13">
                  <c:v>1629.6045388029634</c:v>
                </c:pt>
                <c:pt idx="14">
                  <c:v>1612.37355916255</c:v>
                </c:pt>
                <c:pt idx="15">
                  <c:v>1620.2381205786983</c:v>
                </c:pt>
                <c:pt idx="16">
                  <c:v>1606.2317051501461</c:v>
                </c:pt>
                <c:pt idx="17">
                  <c:v>1593.5831648784531</c:v>
                </c:pt>
                <c:pt idx="18">
                  <c:v>1612.4759835446366</c:v>
                </c:pt>
                <c:pt idx="19">
                  <c:v>1604.7367515257424</c:v>
                </c:pt>
                <c:pt idx="20">
                  <c:v>1594.3994616576156</c:v>
                </c:pt>
                <c:pt idx="21">
                  <c:v>1595.2167023489899</c:v>
                </c:pt>
                <c:pt idx="22">
                  <c:v>1604.3423834402824</c:v>
                </c:pt>
                <c:pt idx="23">
                  <c:v>1599.1755441296723</c:v>
                </c:pt>
                <c:pt idx="24">
                  <c:v>1595.0607356506694</c:v>
                </c:pt>
                <c:pt idx="25">
                  <c:v>1612.1160313676385</c:v>
                </c:pt>
                <c:pt idx="26">
                  <c:v>1609.5494838406732</c:v>
                </c:pt>
                <c:pt idx="27">
                  <c:v>1635.8830147118529</c:v>
                </c:pt>
                <c:pt idx="28">
                  <c:v>1616.8681166434792</c:v>
                </c:pt>
                <c:pt idx="29">
                  <c:v>1612.8381543485261</c:v>
                </c:pt>
                <c:pt idx="30">
                  <c:v>1608.203075059258</c:v>
                </c:pt>
                <c:pt idx="31">
                  <c:v>1622.2731572873477</c:v>
                </c:pt>
                <c:pt idx="32">
                  <c:v>1616.3495299580923</c:v>
                </c:pt>
                <c:pt idx="33">
                  <c:v>1616.7091075347953</c:v>
                </c:pt>
                <c:pt idx="34">
                  <c:v>1615.8148572884811</c:v>
                </c:pt>
                <c:pt idx="35">
                  <c:v>1632.5794967606403</c:v>
                </c:pt>
                <c:pt idx="36">
                  <c:v>1636.3562929245254</c:v>
                </c:pt>
                <c:pt idx="37">
                  <c:v>1639.6262240226042</c:v>
                </c:pt>
                <c:pt idx="38">
                  <c:v>1652.7538415496226</c:v>
                </c:pt>
                <c:pt idx="39">
                  <c:v>1646.9071784189453</c:v>
                </c:pt>
                <c:pt idx="40">
                  <c:v>1660.8093996697087</c:v>
                </c:pt>
                <c:pt idx="41">
                  <c:v>1659.6775736308903</c:v>
                </c:pt>
                <c:pt idx="42">
                  <c:v>1670.0259475488833</c:v>
                </c:pt>
                <c:pt idx="43">
                  <c:v>1666.6832635194746</c:v>
                </c:pt>
                <c:pt idx="44">
                  <c:v>1668.2742286706459</c:v>
                </c:pt>
                <c:pt idx="45">
                  <c:v>1674.1115680691762</c:v>
                </c:pt>
                <c:pt idx="46">
                  <c:v>1664.8534589905209</c:v>
                </c:pt>
                <c:pt idx="47">
                  <c:v>1675.1862665561412</c:v>
                </c:pt>
                <c:pt idx="48">
                  <c:v>1685.3803085695888</c:v>
                </c:pt>
                <c:pt idx="49">
                  <c:v>1687.9219890673853</c:v>
                </c:pt>
                <c:pt idx="50">
                  <c:v>1684.3368166079806</c:v>
                </c:pt>
                <c:pt idx="51">
                  <c:v>1667.328557664111</c:v>
                </c:pt>
                <c:pt idx="52">
                  <c:v>1691.6965195864279</c:v>
                </c:pt>
                <c:pt idx="53">
                  <c:v>1714.7539702114525</c:v>
                </c:pt>
                <c:pt idx="54">
                  <c:v>1697.8361538451525</c:v>
                </c:pt>
                <c:pt idx="55">
                  <c:v>1702.0611269731792</c:v>
                </c:pt>
                <c:pt idx="56">
                  <c:v>1701.3771913107726</c:v>
                </c:pt>
                <c:pt idx="57">
                  <c:v>1704.9444258677761</c:v>
                </c:pt>
                <c:pt idx="58">
                  <c:v>1695.3502730745961</c:v>
                </c:pt>
                <c:pt idx="59">
                  <c:v>1708.568764135528</c:v>
                </c:pt>
                <c:pt idx="60">
                  <c:v>1697.049154027814</c:v>
                </c:pt>
                <c:pt idx="61">
                  <c:v>1719.7650129730628</c:v>
                </c:pt>
                <c:pt idx="62">
                  <c:v>1713.5904896139791</c:v>
                </c:pt>
                <c:pt idx="63">
                  <c:v>1716.4054753959872</c:v>
                </c:pt>
                <c:pt idx="64">
                  <c:v>1707.5550320963164</c:v>
                </c:pt>
                <c:pt idx="65">
                  <c:v>1713.2358457712276</c:v>
                </c:pt>
                <c:pt idx="66">
                  <c:v>1719.415350060151</c:v>
                </c:pt>
                <c:pt idx="67">
                  <c:v>1723.7827934094466</c:v>
                </c:pt>
                <c:pt idx="68">
                  <c:v>1730.1721535999636</c:v>
                </c:pt>
                <c:pt idx="69">
                  <c:v>1727.7399819844193</c:v>
                </c:pt>
                <c:pt idx="70">
                  <c:v>1729.9089948847097</c:v>
                </c:pt>
                <c:pt idx="71">
                  <c:v>1721.1013332169134</c:v>
                </c:pt>
                <c:pt idx="72">
                  <c:v>1729.9060713011197</c:v>
                </c:pt>
              </c:numCache>
            </c:numRef>
          </c:val>
          <c:smooth val="0"/>
        </c:ser>
        <c:ser>
          <c:idx val="8"/>
          <c:order val="7"/>
          <c:tx>
            <c:strRef>
              <c:f>'8172S Data'!$AU$82</c:f>
              <c:strCache>
                <c:ptCount val="1"/>
                <c:pt idx="0">
                  <c:v>-3.5°</c:v>
                </c:pt>
              </c:strCache>
            </c:strRef>
          </c:tx>
          <c:marker>
            <c:symbol val="none"/>
          </c:marker>
          <c:val>
            <c:numRef>
              <c:f>'8172S Data'!$AU$85:$AU$157</c:f>
              <c:numCache>
                <c:formatCode>0</c:formatCode>
                <c:ptCount val="73"/>
                <c:pt idx="0">
                  <c:v>7463.3400462444988</c:v>
                </c:pt>
                <c:pt idx="1">
                  <c:v>3726.6666666666661</c:v>
                </c:pt>
                <c:pt idx="2">
                  <c:v>3082.2444629784077</c:v>
                </c:pt>
                <c:pt idx="3">
                  <c:v>2760.9023050869746</c:v>
                </c:pt>
                <c:pt idx="4">
                  <c:v>2404.7232342741759</c:v>
                </c:pt>
                <c:pt idx="5">
                  <c:v>1979.1980971797482</c:v>
                </c:pt>
                <c:pt idx="6">
                  <c:v>1876.4152704196638</c:v>
                </c:pt>
                <c:pt idx="7">
                  <c:v>1813.4961086031421</c:v>
                </c:pt>
                <c:pt idx="8">
                  <c:v>1655.0113929363795</c:v>
                </c:pt>
                <c:pt idx="9">
                  <c:v>1655.7420164622486</c:v>
                </c:pt>
                <c:pt idx="10">
                  <c:v>1662.4944113596937</c:v>
                </c:pt>
                <c:pt idx="11">
                  <c:v>1591.3768561827521</c:v>
                </c:pt>
                <c:pt idx="12">
                  <c:v>1596.8025248075007</c:v>
                </c:pt>
                <c:pt idx="13">
                  <c:v>1571.8557615038512</c:v>
                </c:pt>
                <c:pt idx="14">
                  <c:v>1564.1705080100003</c:v>
                </c:pt>
                <c:pt idx="15">
                  <c:v>1563.6777385907017</c:v>
                </c:pt>
                <c:pt idx="16">
                  <c:v>1543.8840736422972</c:v>
                </c:pt>
                <c:pt idx="17">
                  <c:v>1540.2187007691593</c:v>
                </c:pt>
                <c:pt idx="18">
                  <c:v>1541.1864069450378</c:v>
                </c:pt>
                <c:pt idx="19">
                  <c:v>1527.5278084757622</c:v>
                </c:pt>
                <c:pt idx="20">
                  <c:v>1529.5631129058136</c:v>
                </c:pt>
                <c:pt idx="21">
                  <c:v>1530.0902329444632</c:v>
                </c:pt>
                <c:pt idx="22">
                  <c:v>1526.9575050968397</c:v>
                </c:pt>
                <c:pt idx="23">
                  <c:v>1517.628919316255</c:v>
                </c:pt>
                <c:pt idx="24">
                  <c:v>1529.9091474362338</c:v>
                </c:pt>
                <c:pt idx="25">
                  <c:v>1539.7811633431261</c:v>
                </c:pt>
                <c:pt idx="26">
                  <c:v>1537.2563786571727</c:v>
                </c:pt>
                <c:pt idx="27">
                  <c:v>1538.024092224782</c:v>
                </c:pt>
                <c:pt idx="28">
                  <c:v>1520.6140464866457</c:v>
                </c:pt>
                <c:pt idx="29">
                  <c:v>1545.9441711864727</c:v>
                </c:pt>
                <c:pt idx="30">
                  <c:v>1540.8854905354754</c:v>
                </c:pt>
                <c:pt idx="31">
                  <c:v>1539.1826845730393</c:v>
                </c:pt>
                <c:pt idx="32">
                  <c:v>1559.5631207404524</c:v>
                </c:pt>
                <c:pt idx="33">
                  <c:v>1549.3373478424844</c:v>
                </c:pt>
                <c:pt idx="34">
                  <c:v>1556.7791730651275</c:v>
                </c:pt>
                <c:pt idx="35">
                  <c:v>1555.4999862570551</c:v>
                </c:pt>
                <c:pt idx="36">
                  <c:v>1564.8923329215975</c:v>
                </c:pt>
                <c:pt idx="37">
                  <c:v>1562.21787431758</c:v>
                </c:pt>
                <c:pt idx="38">
                  <c:v>1574.5638387182303</c:v>
                </c:pt>
                <c:pt idx="39">
                  <c:v>1566.5543235861164</c:v>
                </c:pt>
                <c:pt idx="40">
                  <c:v>1574.5291458412335</c:v>
                </c:pt>
                <c:pt idx="41">
                  <c:v>1571.1355969608121</c:v>
                </c:pt>
                <c:pt idx="42">
                  <c:v>1587.8479166892246</c:v>
                </c:pt>
                <c:pt idx="43">
                  <c:v>1597.4065596432827</c:v>
                </c:pt>
                <c:pt idx="44">
                  <c:v>1589.6367487010332</c:v>
                </c:pt>
                <c:pt idx="45">
                  <c:v>1582.5412974083645</c:v>
                </c:pt>
                <c:pt idx="46">
                  <c:v>1598.2347173869148</c:v>
                </c:pt>
                <c:pt idx="47">
                  <c:v>1601.1081718291714</c:v>
                </c:pt>
                <c:pt idx="48">
                  <c:v>1608.3152358581156</c:v>
                </c:pt>
                <c:pt idx="49">
                  <c:v>1616.4680498987486</c:v>
                </c:pt>
                <c:pt idx="50">
                  <c:v>1620.1105180739683</c:v>
                </c:pt>
                <c:pt idx="51">
                  <c:v>1635.2100043168964</c:v>
                </c:pt>
                <c:pt idx="52">
                  <c:v>1611.5641635519312</c:v>
                </c:pt>
                <c:pt idx="53">
                  <c:v>1626.4862536819528</c:v>
                </c:pt>
                <c:pt idx="54">
                  <c:v>1629.5256330646851</c:v>
                </c:pt>
                <c:pt idx="55">
                  <c:v>1627.5946275946276</c:v>
                </c:pt>
                <c:pt idx="56">
                  <c:v>1635.8727287271024</c:v>
                </c:pt>
                <c:pt idx="57">
                  <c:v>1641.4959605334898</c:v>
                </c:pt>
                <c:pt idx="58">
                  <c:v>1627.8825652490536</c:v>
                </c:pt>
                <c:pt idx="59">
                  <c:v>1644.1299846245654</c:v>
                </c:pt>
                <c:pt idx="60">
                  <c:v>1648.1141692150866</c:v>
                </c:pt>
                <c:pt idx="61">
                  <c:v>1643.043904522315</c:v>
                </c:pt>
                <c:pt idx="62">
                  <c:v>1636.6255661216071</c:v>
                </c:pt>
                <c:pt idx="63">
                  <c:v>1648.3970665190545</c:v>
                </c:pt>
                <c:pt idx="64">
                  <c:v>1673.8789652278942</c:v>
                </c:pt>
                <c:pt idx="65">
                  <c:v>1648.4851582630431</c:v>
                </c:pt>
                <c:pt idx="66">
                  <c:v>1664.1507186346994</c:v>
                </c:pt>
                <c:pt idx="67">
                  <c:v>1662.9595817376687</c:v>
                </c:pt>
                <c:pt idx="68">
                  <c:v>1662.9595817376687</c:v>
                </c:pt>
                <c:pt idx="69">
                  <c:v>1652.9473662477562</c:v>
                </c:pt>
                <c:pt idx="70">
                  <c:v>1669.5768312414907</c:v>
                </c:pt>
                <c:pt idx="71">
                  <c:v>1668.4495316806674</c:v>
                </c:pt>
                <c:pt idx="72">
                  <c:v>1668.0655301012255</c:v>
                </c:pt>
              </c:numCache>
            </c:numRef>
          </c:val>
          <c:smooth val="0"/>
        </c:ser>
        <c:ser>
          <c:idx val="4"/>
          <c:order val="8"/>
          <c:tx>
            <c:strRef>
              <c:f>'8172S Data'!$BA$82</c:f>
              <c:strCache>
                <c:ptCount val="1"/>
                <c:pt idx="0">
                  <c:v>-4°</c:v>
                </c:pt>
              </c:strCache>
            </c:strRef>
          </c:tx>
          <c:marker>
            <c:symbol val="none"/>
          </c:marker>
          <c:cat>
            <c:numRef>
              <c:f>'8172S Data'!$A$85:$A$157</c:f>
              <c:numCache>
                <c:formatCode>0.0</c:formatCode>
                <c:ptCount val="73"/>
                <c:pt idx="0">
                  <c:v>21.852701325178387</c:v>
                </c:pt>
                <c:pt idx="1">
                  <c:v>43.705402650356774</c:v>
                </c:pt>
                <c:pt idx="2">
                  <c:v>48.547400611620795</c:v>
                </c:pt>
                <c:pt idx="3">
                  <c:v>51.095820591233434</c:v>
                </c:pt>
                <c:pt idx="4">
                  <c:v>60.206422018348619</c:v>
                </c:pt>
                <c:pt idx="5">
                  <c:v>72.056574923547402</c:v>
                </c:pt>
                <c:pt idx="6">
                  <c:v>76.261467889908246</c:v>
                </c:pt>
                <c:pt idx="7">
                  <c:v>78.682466870540267</c:v>
                </c:pt>
                <c:pt idx="8">
                  <c:v>85.372069317023445</c:v>
                </c:pt>
                <c:pt idx="9">
                  <c:v>104.03924566768602</c:v>
                </c:pt>
                <c:pt idx="10">
                  <c:v>106.90621814475026</c:v>
                </c:pt>
                <c:pt idx="11">
                  <c:v>120.41284403669724</c:v>
                </c:pt>
                <c:pt idx="12">
                  <c:v>128.05810397553518</c:v>
                </c:pt>
                <c:pt idx="13">
                  <c:v>128.631498470948</c:v>
                </c:pt>
                <c:pt idx="14">
                  <c:v>130.03312945973497</c:v>
                </c:pt>
                <c:pt idx="15">
                  <c:v>142.83893985728847</c:v>
                </c:pt>
                <c:pt idx="16">
                  <c:v>150.99388379204893</c:v>
                </c:pt>
                <c:pt idx="17">
                  <c:v>163.22629969418961</c:v>
                </c:pt>
                <c:pt idx="18">
                  <c:v>173.41997961264016</c:v>
                </c:pt>
                <c:pt idx="19">
                  <c:v>178.13455657492355</c:v>
                </c:pt>
                <c:pt idx="20">
                  <c:v>179.85474006116206</c:v>
                </c:pt>
                <c:pt idx="21">
                  <c:v>185.2064220183486</c:v>
                </c:pt>
                <c:pt idx="22">
                  <c:v>198.13965341488276</c:v>
                </c:pt>
                <c:pt idx="23">
                  <c:v>202.91794087665647</c:v>
                </c:pt>
                <c:pt idx="24">
                  <c:v>204.63812436289498</c:v>
                </c:pt>
                <c:pt idx="25">
                  <c:v>226.29969418960243</c:v>
                </c:pt>
                <c:pt idx="26">
                  <c:v>228.5932721712538</c:v>
                </c:pt>
                <c:pt idx="27">
                  <c:v>229.86748216106014</c:v>
                </c:pt>
                <c:pt idx="28">
                  <c:v>242.29102956167176</c:v>
                </c:pt>
                <c:pt idx="29">
                  <c:v>250.95565749235473</c:v>
                </c:pt>
                <c:pt idx="30">
                  <c:v>253.82262996941895</c:v>
                </c:pt>
                <c:pt idx="31">
                  <c:v>254.90570846075431</c:v>
                </c:pt>
                <c:pt idx="32">
                  <c:v>261.65902140672779</c:v>
                </c:pt>
                <c:pt idx="33">
                  <c:v>279.62538226299694</c:v>
                </c:pt>
                <c:pt idx="34">
                  <c:v>283.83027522935777</c:v>
                </c:pt>
                <c:pt idx="35">
                  <c:v>297.65545361875638</c:v>
                </c:pt>
                <c:pt idx="36">
                  <c:v>302.56116207951067</c:v>
                </c:pt>
                <c:pt idx="37">
                  <c:v>304.72731906218144</c:v>
                </c:pt>
                <c:pt idx="38">
                  <c:v>309.88786952089703</c:v>
                </c:pt>
                <c:pt idx="39">
                  <c:v>318.61620795107029</c:v>
                </c:pt>
                <c:pt idx="40">
                  <c:v>327.02599388379201</c:v>
                </c:pt>
                <c:pt idx="41">
                  <c:v>341.48827726809378</c:v>
                </c:pt>
                <c:pt idx="42">
                  <c:v>351.10856269113145</c:v>
                </c:pt>
                <c:pt idx="43">
                  <c:v>354.67635066258919</c:v>
                </c:pt>
                <c:pt idx="44">
                  <c:v>355.18603465851169</c:v>
                </c:pt>
                <c:pt idx="45">
                  <c:v>361.11111111111109</c:v>
                </c:pt>
                <c:pt idx="46">
                  <c:v>375.19113149847095</c:v>
                </c:pt>
                <c:pt idx="47">
                  <c:v>379.65086646279303</c:v>
                </c:pt>
                <c:pt idx="48">
                  <c:v>380.41539245667684</c:v>
                </c:pt>
                <c:pt idx="49">
                  <c:v>403.79714576962283</c:v>
                </c:pt>
                <c:pt idx="50">
                  <c:v>405.96330275229354</c:v>
                </c:pt>
                <c:pt idx="51">
                  <c:v>410.80530071355764</c:v>
                </c:pt>
                <c:pt idx="52">
                  <c:v>418.8328236493374</c:v>
                </c:pt>
                <c:pt idx="53">
                  <c:v>427.87971457696227</c:v>
                </c:pt>
                <c:pt idx="54">
                  <c:v>429.72731906218144</c:v>
                </c:pt>
                <c:pt idx="55">
                  <c:v>430.30071355759429</c:v>
                </c:pt>
                <c:pt idx="56">
                  <c:v>439.47502548419976</c:v>
                </c:pt>
                <c:pt idx="57">
                  <c:v>456.10346585117225</c:v>
                </c:pt>
                <c:pt idx="58">
                  <c:v>461.45514780835879</c:v>
                </c:pt>
                <c:pt idx="59">
                  <c:v>475.0891946992864</c:v>
                </c:pt>
                <c:pt idx="60">
                  <c:v>479.23037716615698</c:v>
                </c:pt>
                <c:pt idx="61">
                  <c:v>479.67635066258919</c:v>
                </c:pt>
                <c:pt idx="62">
                  <c:v>481.3965341488277</c:v>
                </c:pt>
                <c:pt idx="63">
                  <c:v>496.49592252803262</c:v>
                </c:pt>
                <c:pt idx="64">
                  <c:v>504.20489296636083</c:v>
                </c:pt>
                <c:pt idx="65">
                  <c:v>520.51478083588177</c:v>
                </c:pt>
                <c:pt idx="66">
                  <c:v>527.90519877675843</c:v>
                </c:pt>
                <c:pt idx="67">
                  <c:v>530.26248725790003</c:v>
                </c:pt>
                <c:pt idx="68">
                  <c:v>529.56167176350664</c:v>
                </c:pt>
                <c:pt idx="69">
                  <c:v>539.56422018348621</c:v>
                </c:pt>
                <c:pt idx="70">
                  <c:v>552.24260958205912</c:v>
                </c:pt>
                <c:pt idx="71">
                  <c:v>554.47247706422013</c:v>
                </c:pt>
                <c:pt idx="72">
                  <c:v>555.10958205912334</c:v>
                </c:pt>
              </c:numCache>
            </c:numRef>
          </c:cat>
          <c:val>
            <c:numRef>
              <c:f>'8172S Data'!$BA$85:$BA$157</c:f>
              <c:numCache>
                <c:formatCode>0</c:formatCode>
                <c:ptCount val="73"/>
                <c:pt idx="0">
                  <c:v>3322.3794467768962</c:v>
                </c:pt>
                <c:pt idx="1">
                  <c:v>2762.9097591072486</c:v>
                </c:pt>
                <c:pt idx="2">
                  <c:v>2639.8751418188517</c:v>
                </c:pt>
                <c:pt idx="3">
                  <c:v>2008.7416305487716</c:v>
                </c:pt>
                <c:pt idx="4">
                  <c:v>1853.5932721712541</c:v>
                </c:pt>
                <c:pt idx="5">
                  <c:v>1759.6721120987886</c:v>
                </c:pt>
                <c:pt idx="6">
                  <c:v>1752.2171253822626</c:v>
                </c:pt>
                <c:pt idx="7">
                  <c:v>1692.7906371689721</c:v>
                </c:pt>
                <c:pt idx="8">
                  <c:v>1575.91197336235</c:v>
                </c:pt>
                <c:pt idx="9">
                  <c:v>1555.7995860748151</c:v>
                </c:pt>
                <c:pt idx="10">
                  <c:v>1532.3930930778715</c:v>
                </c:pt>
                <c:pt idx="11">
                  <c:v>1520.2886463357142</c:v>
                </c:pt>
                <c:pt idx="12">
                  <c:v>1539.6494173612361</c:v>
                </c:pt>
                <c:pt idx="13">
                  <c:v>1508.0333505958072</c:v>
                </c:pt>
                <c:pt idx="14">
                  <c:v>1506.715698966869</c:v>
                </c:pt>
                <c:pt idx="15">
                  <c:v>1500.0033458468001</c:v>
                </c:pt>
                <c:pt idx="16">
                  <c:v>1489.5470071713432</c:v>
                </c:pt>
                <c:pt idx="17">
                  <c:v>1484.4225151834432</c:v>
                </c:pt>
                <c:pt idx="18">
                  <c:v>1482.3866503043594</c:v>
                </c:pt>
                <c:pt idx="19">
                  <c:v>1479.0583936320138</c:v>
                </c:pt>
                <c:pt idx="20">
                  <c:v>1469.2209909923988</c:v>
                </c:pt>
                <c:pt idx="21">
                  <c:v>1487.8287797092116</c:v>
                </c:pt>
                <c:pt idx="22">
                  <c:v>1482.099553626711</c:v>
                </c:pt>
                <c:pt idx="23">
                  <c:v>1480.181855249745</c:v>
                </c:pt>
                <c:pt idx="24">
                  <c:v>1483.932276336184</c:v>
                </c:pt>
                <c:pt idx="25">
                  <c:v>1474.7977453122533</c:v>
                </c:pt>
                <c:pt idx="26">
                  <c:v>1484.4326103199007</c:v>
                </c:pt>
                <c:pt idx="27">
                  <c:v>1486.7366168718363</c:v>
                </c:pt>
                <c:pt idx="28">
                  <c:v>1494.2955630666879</c:v>
                </c:pt>
                <c:pt idx="29">
                  <c:v>1492.4032813941069</c:v>
                </c:pt>
                <c:pt idx="30">
                  <c:v>1500.6296096420219</c:v>
                </c:pt>
                <c:pt idx="31">
                  <c:v>1488.6985567103377</c:v>
                </c:pt>
                <c:pt idx="32">
                  <c:v>1498.0818670070216</c:v>
                </c:pt>
                <c:pt idx="33">
                  <c:v>1496.3239296490547</c:v>
                </c:pt>
                <c:pt idx="34">
                  <c:v>1503.1361892673895</c:v>
                </c:pt>
                <c:pt idx="35">
                  <c:v>1506.510874762072</c:v>
                </c:pt>
                <c:pt idx="36">
                  <c:v>1503.465851172273</c:v>
                </c:pt>
                <c:pt idx="37">
                  <c:v>1500.3610261637784</c:v>
                </c:pt>
                <c:pt idx="38">
                  <c:v>1507.9308519034096</c:v>
                </c:pt>
                <c:pt idx="39">
                  <c:v>1523.7566448471368</c:v>
                </c:pt>
                <c:pt idx="40">
                  <c:v>1524.188773773189</c:v>
                </c:pt>
                <c:pt idx="41">
                  <c:v>1531.7537072856219</c:v>
                </c:pt>
                <c:pt idx="42">
                  <c:v>1533.6825210922418</c:v>
                </c:pt>
                <c:pt idx="43">
                  <c:v>1526.9723797498532</c:v>
                </c:pt>
                <c:pt idx="44">
                  <c:v>1528.8993877688049</c:v>
                </c:pt>
                <c:pt idx="45">
                  <c:v>1542.2963411887363</c:v>
                </c:pt>
                <c:pt idx="46">
                  <c:v>1540.8052175375653</c:v>
                </c:pt>
                <c:pt idx="47">
                  <c:v>1546.8944011641449</c:v>
                </c:pt>
                <c:pt idx="48">
                  <c:v>1556.2535248764323</c:v>
                </c:pt>
                <c:pt idx="49">
                  <c:v>1552.0761710180802</c:v>
                </c:pt>
                <c:pt idx="50">
                  <c:v>1547.9656960510572</c:v>
                </c:pt>
                <c:pt idx="51">
                  <c:v>1566.6722786350686</c:v>
                </c:pt>
                <c:pt idx="52">
                  <c:v>1566.4429374081467</c:v>
                </c:pt>
                <c:pt idx="53">
                  <c:v>1569.1687027059095</c:v>
                </c:pt>
                <c:pt idx="54">
                  <c:v>1556.7949074942967</c:v>
                </c:pt>
                <c:pt idx="55">
                  <c:v>1576.0878530252326</c:v>
                </c:pt>
                <c:pt idx="56">
                  <c:v>1588.3479788827224</c:v>
                </c:pt>
                <c:pt idx="57">
                  <c:v>1574.8132113146028</c:v>
                </c:pt>
                <c:pt idx="58">
                  <c:v>1587.1480260658857</c:v>
                </c:pt>
                <c:pt idx="59">
                  <c:v>1589.0289483934594</c:v>
                </c:pt>
                <c:pt idx="60">
                  <c:v>1590.6257351211482</c:v>
                </c:pt>
                <c:pt idx="61">
                  <c:v>1589.1057710045295</c:v>
                </c:pt>
                <c:pt idx="62">
                  <c:v>1599.1714228087676</c:v>
                </c:pt>
                <c:pt idx="63">
                  <c:v>1597.2079341229378</c:v>
                </c:pt>
                <c:pt idx="64">
                  <c:v>1605.1866860951118</c:v>
                </c:pt>
                <c:pt idx="65">
                  <c:v>1612.7646369455017</c:v>
                </c:pt>
                <c:pt idx="66">
                  <c:v>1609.4799839170994</c:v>
                </c:pt>
                <c:pt idx="67">
                  <c:v>1600.9052917885306</c:v>
                </c:pt>
                <c:pt idx="68">
                  <c:v>1608.505261948859</c:v>
                </c:pt>
                <c:pt idx="69">
                  <c:v>1615.9015428029927</c:v>
                </c:pt>
                <c:pt idx="70">
                  <c:v>1614.4781395755626</c:v>
                </c:pt>
                <c:pt idx="71">
                  <c:v>1624.9860258605922</c:v>
                </c:pt>
                <c:pt idx="72">
                  <c:v>1631.7846470891293</c:v>
                </c:pt>
              </c:numCache>
            </c:numRef>
          </c:val>
          <c:smooth val="0"/>
        </c:ser>
        <c:dLbls>
          <c:showLegendKey val="0"/>
          <c:showVal val="0"/>
          <c:showCatName val="0"/>
          <c:showSerName val="0"/>
          <c:showPercent val="0"/>
          <c:showBubbleSize val="0"/>
        </c:dLbls>
        <c:marker val="1"/>
        <c:smooth val="0"/>
        <c:axId val="154583808"/>
        <c:axId val="154585728"/>
      </c:lineChart>
      <c:catAx>
        <c:axId val="15458380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80672563744441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54585728"/>
        <c:crosses val="autoZero"/>
        <c:auto val="1"/>
        <c:lblAlgn val="ctr"/>
        <c:lblOffset val="100"/>
        <c:tickMarkSkip val="1"/>
        <c:noMultiLvlLbl val="0"/>
      </c:catAx>
      <c:valAx>
        <c:axId val="154585728"/>
        <c:scaling>
          <c:orientation val="minMax"/>
          <c:max val="3000"/>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030880882010092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4583808"/>
        <c:crosses val="autoZero"/>
        <c:crossBetween val="midCat"/>
      </c:valAx>
      <c:spPr>
        <a:solidFill>
          <a:srgbClr val="C0C0C0"/>
        </a:solidFill>
        <a:ln w="12700">
          <a:solidFill>
            <a:srgbClr val="808080"/>
          </a:solidFill>
          <a:prstDash val="solid"/>
        </a:ln>
      </c:spPr>
    </c:plotArea>
    <c:legend>
      <c:legendPos val="r"/>
      <c:layout>
        <c:manualLayout>
          <c:xMode val="edge"/>
          <c:yMode val="edge"/>
          <c:x val="0.91427416688595164"/>
          <c:y val="0.21047793094631079"/>
          <c:w val="7.737676810972996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Deflection @ 24psi</a:t>
            </a:r>
          </a:p>
        </c:rich>
      </c:tx>
      <c:layout>
        <c:manualLayout>
          <c:xMode val="edge"/>
          <c:yMode val="edge"/>
          <c:x val="0.37740690511372454"/>
          <c:y val="3.367649043869516E-2"/>
        </c:manualLayout>
      </c:layout>
      <c:overlay val="0"/>
      <c:spPr>
        <a:noFill/>
        <a:ln w="25400">
          <a:noFill/>
        </a:ln>
      </c:spPr>
    </c:title>
    <c:autoTitleDeleted val="0"/>
    <c:plotArea>
      <c:layout>
        <c:manualLayout>
          <c:layoutTarget val="inner"/>
          <c:xMode val="edge"/>
          <c:yMode val="edge"/>
          <c:x val="9.8844672657252886E-2"/>
          <c:y val="0.19083325111542299"/>
          <c:w val="0.80102695763799747"/>
          <c:h val="0.5724997533462689"/>
        </c:manualLayout>
      </c:layout>
      <c:lineChart>
        <c:grouping val="standard"/>
        <c:varyColors val="0"/>
        <c:ser>
          <c:idx val="0"/>
          <c:order val="0"/>
          <c:tx>
            <c:strRef>
              <c:f>'8172S Data'!$E$82</c:f>
              <c:strCache>
                <c:ptCount val="1"/>
                <c:pt idx="0">
                  <c:v>0°</c:v>
                </c:pt>
              </c:strCache>
            </c:strRef>
          </c:tx>
          <c:marker>
            <c:symbol val="none"/>
          </c:marker>
          <c:cat>
            <c:numRef>
              <c:f>'8172S Data'!$A$85:$A$157</c:f>
              <c:numCache>
                <c:formatCode>0.0</c:formatCode>
                <c:ptCount val="73"/>
                <c:pt idx="0">
                  <c:v>21.852701325178387</c:v>
                </c:pt>
                <c:pt idx="1">
                  <c:v>43.705402650356774</c:v>
                </c:pt>
                <c:pt idx="2">
                  <c:v>48.547400611620795</c:v>
                </c:pt>
                <c:pt idx="3">
                  <c:v>51.095820591233434</c:v>
                </c:pt>
                <c:pt idx="4">
                  <c:v>60.206422018348619</c:v>
                </c:pt>
                <c:pt idx="5">
                  <c:v>72.056574923547402</c:v>
                </c:pt>
                <c:pt idx="6">
                  <c:v>76.261467889908246</c:v>
                </c:pt>
                <c:pt idx="7">
                  <c:v>78.682466870540267</c:v>
                </c:pt>
                <c:pt idx="8">
                  <c:v>85.372069317023445</c:v>
                </c:pt>
                <c:pt idx="9">
                  <c:v>104.03924566768602</c:v>
                </c:pt>
                <c:pt idx="10">
                  <c:v>106.90621814475026</c:v>
                </c:pt>
                <c:pt idx="11">
                  <c:v>120.41284403669724</c:v>
                </c:pt>
                <c:pt idx="12">
                  <c:v>128.05810397553518</c:v>
                </c:pt>
                <c:pt idx="13">
                  <c:v>128.631498470948</c:v>
                </c:pt>
                <c:pt idx="14">
                  <c:v>130.03312945973497</c:v>
                </c:pt>
                <c:pt idx="15">
                  <c:v>142.83893985728847</c:v>
                </c:pt>
                <c:pt idx="16">
                  <c:v>150.99388379204893</c:v>
                </c:pt>
                <c:pt idx="17">
                  <c:v>163.22629969418961</c:v>
                </c:pt>
                <c:pt idx="18">
                  <c:v>173.41997961264016</c:v>
                </c:pt>
                <c:pt idx="19">
                  <c:v>178.13455657492355</c:v>
                </c:pt>
                <c:pt idx="20">
                  <c:v>179.85474006116206</c:v>
                </c:pt>
                <c:pt idx="21">
                  <c:v>185.2064220183486</c:v>
                </c:pt>
                <c:pt idx="22">
                  <c:v>198.13965341488276</c:v>
                </c:pt>
                <c:pt idx="23">
                  <c:v>202.91794087665647</c:v>
                </c:pt>
                <c:pt idx="24">
                  <c:v>204.63812436289498</c:v>
                </c:pt>
                <c:pt idx="25">
                  <c:v>226.29969418960243</c:v>
                </c:pt>
                <c:pt idx="26">
                  <c:v>228.5932721712538</c:v>
                </c:pt>
                <c:pt idx="27">
                  <c:v>229.86748216106014</c:v>
                </c:pt>
                <c:pt idx="28">
                  <c:v>242.29102956167176</c:v>
                </c:pt>
                <c:pt idx="29">
                  <c:v>250.95565749235473</c:v>
                </c:pt>
                <c:pt idx="30">
                  <c:v>253.82262996941895</c:v>
                </c:pt>
                <c:pt idx="31">
                  <c:v>254.90570846075431</c:v>
                </c:pt>
                <c:pt idx="32">
                  <c:v>261.65902140672779</c:v>
                </c:pt>
                <c:pt idx="33">
                  <c:v>279.62538226299694</c:v>
                </c:pt>
                <c:pt idx="34">
                  <c:v>283.83027522935777</c:v>
                </c:pt>
                <c:pt idx="35">
                  <c:v>297.65545361875638</c:v>
                </c:pt>
                <c:pt idx="36">
                  <c:v>302.56116207951067</c:v>
                </c:pt>
                <c:pt idx="37">
                  <c:v>304.72731906218144</c:v>
                </c:pt>
                <c:pt idx="38">
                  <c:v>309.88786952089703</c:v>
                </c:pt>
                <c:pt idx="39">
                  <c:v>318.61620795107029</c:v>
                </c:pt>
                <c:pt idx="40">
                  <c:v>327.02599388379201</c:v>
                </c:pt>
                <c:pt idx="41">
                  <c:v>341.48827726809378</c:v>
                </c:pt>
                <c:pt idx="42">
                  <c:v>351.10856269113145</c:v>
                </c:pt>
                <c:pt idx="43">
                  <c:v>354.67635066258919</c:v>
                </c:pt>
                <c:pt idx="44">
                  <c:v>355.18603465851169</c:v>
                </c:pt>
                <c:pt idx="45">
                  <c:v>361.11111111111109</c:v>
                </c:pt>
                <c:pt idx="46">
                  <c:v>375.19113149847095</c:v>
                </c:pt>
                <c:pt idx="47">
                  <c:v>379.65086646279303</c:v>
                </c:pt>
                <c:pt idx="48">
                  <c:v>380.41539245667684</c:v>
                </c:pt>
                <c:pt idx="49">
                  <c:v>403.79714576962283</c:v>
                </c:pt>
                <c:pt idx="50">
                  <c:v>405.96330275229354</c:v>
                </c:pt>
                <c:pt idx="51">
                  <c:v>410.80530071355764</c:v>
                </c:pt>
                <c:pt idx="52">
                  <c:v>418.8328236493374</c:v>
                </c:pt>
                <c:pt idx="53">
                  <c:v>427.87971457696227</c:v>
                </c:pt>
                <c:pt idx="54">
                  <c:v>429.72731906218144</c:v>
                </c:pt>
                <c:pt idx="55">
                  <c:v>430.30071355759429</c:v>
                </c:pt>
                <c:pt idx="56">
                  <c:v>439.47502548419976</c:v>
                </c:pt>
                <c:pt idx="57">
                  <c:v>456.10346585117225</c:v>
                </c:pt>
                <c:pt idx="58">
                  <c:v>461.45514780835879</c:v>
                </c:pt>
                <c:pt idx="59">
                  <c:v>475.0891946992864</c:v>
                </c:pt>
                <c:pt idx="60">
                  <c:v>479.23037716615698</c:v>
                </c:pt>
                <c:pt idx="61">
                  <c:v>479.67635066258919</c:v>
                </c:pt>
                <c:pt idx="62">
                  <c:v>481.3965341488277</c:v>
                </c:pt>
                <c:pt idx="63">
                  <c:v>496.49592252803262</c:v>
                </c:pt>
                <c:pt idx="64">
                  <c:v>504.20489296636083</c:v>
                </c:pt>
                <c:pt idx="65">
                  <c:v>520.51478083588177</c:v>
                </c:pt>
                <c:pt idx="66">
                  <c:v>527.90519877675843</c:v>
                </c:pt>
                <c:pt idx="67">
                  <c:v>530.26248725790003</c:v>
                </c:pt>
                <c:pt idx="68">
                  <c:v>529.56167176350664</c:v>
                </c:pt>
                <c:pt idx="69">
                  <c:v>539.56422018348621</c:v>
                </c:pt>
                <c:pt idx="70">
                  <c:v>552.24260958205912</c:v>
                </c:pt>
                <c:pt idx="71">
                  <c:v>554.47247706422013</c:v>
                </c:pt>
                <c:pt idx="72">
                  <c:v>555.10958205912334</c:v>
                </c:pt>
              </c:numCache>
            </c:numRef>
          </c:cat>
          <c:val>
            <c:numRef>
              <c:f>'8172S Data'!$C$85:$C$157</c:f>
              <c:numCache>
                <c:formatCode>0.00</c:formatCode>
                <c:ptCount val="73"/>
                <c:pt idx="0">
                  <c:v>0.3</c:v>
                </c:pt>
                <c:pt idx="1">
                  <c:v>1.21875</c:v>
                </c:pt>
                <c:pt idx="2">
                  <c:v>1.45625</c:v>
                </c:pt>
                <c:pt idx="3">
                  <c:v>1.5125</c:v>
                </c:pt>
                <c:pt idx="4">
                  <c:v>1.85</c:v>
                </c:pt>
                <c:pt idx="5">
                  <c:v>2.2312500000000002</c:v>
                </c:pt>
                <c:pt idx="6">
                  <c:v>2.4562499999999998</c:v>
                </c:pt>
                <c:pt idx="7">
                  <c:v>2.5249999999999999</c:v>
                </c:pt>
                <c:pt idx="8">
                  <c:v>2.65625</c:v>
                </c:pt>
                <c:pt idx="9">
                  <c:v>3.28125</c:v>
                </c:pt>
                <c:pt idx="10">
                  <c:v>3.375</c:v>
                </c:pt>
                <c:pt idx="11">
                  <c:v>3.7</c:v>
                </c:pt>
                <c:pt idx="12">
                  <c:v>3.96875</c:v>
                </c:pt>
                <c:pt idx="13">
                  <c:v>4.0250000000000004</c:v>
                </c:pt>
                <c:pt idx="14">
                  <c:v>4.0562500000000004</c:v>
                </c:pt>
                <c:pt idx="15">
                  <c:v>4.34375</c:v>
                </c:pt>
                <c:pt idx="16">
                  <c:v>4.6375000000000002</c:v>
                </c:pt>
                <c:pt idx="17">
                  <c:v>5.0125000000000002</c:v>
                </c:pt>
                <c:pt idx="18">
                  <c:v>5.3</c:v>
                </c:pt>
                <c:pt idx="19">
                  <c:v>5.3812499999999996</c:v>
                </c:pt>
                <c:pt idx="20">
                  <c:v>5.4249999999999998</c:v>
                </c:pt>
                <c:pt idx="21">
                  <c:v>5.6</c:v>
                </c:pt>
                <c:pt idx="22">
                  <c:v>6.0062499999999996</c:v>
                </c:pt>
                <c:pt idx="23">
                  <c:v>6.1312499999999996</c:v>
                </c:pt>
                <c:pt idx="24">
                  <c:v>6.1812500000000004</c:v>
                </c:pt>
                <c:pt idx="25">
                  <c:v>6.84375</c:v>
                </c:pt>
                <c:pt idx="26">
                  <c:v>6.8875000000000002</c:v>
                </c:pt>
                <c:pt idx="27">
                  <c:v>6.9749999999999996</c:v>
                </c:pt>
                <c:pt idx="28">
                  <c:v>7.25</c:v>
                </c:pt>
                <c:pt idx="29">
                  <c:v>7.5625</c:v>
                </c:pt>
                <c:pt idx="30">
                  <c:v>7.65</c:v>
                </c:pt>
                <c:pt idx="31">
                  <c:v>7.6812500000000004</c:v>
                </c:pt>
                <c:pt idx="32">
                  <c:v>7.9124999999999996</c:v>
                </c:pt>
                <c:pt idx="33">
                  <c:v>8.4375</c:v>
                </c:pt>
                <c:pt idx="34">
                  <c:v>8.5687499999999996</c:v>
                </c:pt>
                <c:pt idx="35">
                  <c:v>8.9562500000000007</c:v>
                </c:pt>
                <c:pt idx="36">
                  <c:v>9.0687499999999996</c:v>
                </c:pt>
                <c:pt idx="37">
                  <c:v>9.1062499999999993</c:v>
                </c:pt>
                <c:pt idx="38">
                  <c:v>9.21875</c:v>
                </c:pt>
                <c:pt idx="39">
                  <c:v>9.6062499999999993</c:v>
                </c:pt>
                <c:pt idx="40">
                  <c:v>9.8312500000000007</c:v>
                </c:pt>
                <c:pt idx="41">
                  <c:v>10.293749999999999</c:v>
                </c:pt>
                <c:pt idx="42">
                  <c:v>10.574999999999999</c:v>
                </c:pt>
                <c:pt idx="43">
                  <c:v>10.63125</c:v>
                </c:pt>
                <c:pt idx="44">
                  <c:v>10.68125</c:v>
                </c:pt>
                <c:pt idx="45">
                  <c:v>10.90625</c:v>
                </c:pt>
                <c:pt idx="46">
                  <c:v>11.30625</c:v>
                </c:pt>
                <c:pt idx="47">
                  <c:v>11.418749999999999</c:v>
                </c:pt>
                <c:pt idx="48">
                  <c:v>11.425000000000001</c:v>
                </c:pt>
                <c:pt idx="49">
                  <c:v>12.137499999999999</c:v>
                </c:pt>
                <c:pt idx="50">
                  <c:v>12.30625</c:v>
                </c:pt>
                <c:pt idx="51">
                  <c:v>12.18125</c:v>
                </c:pt>
                <c:pt idx="52">
                  <c:v>12.65</c:v>
                </c:pt>
                <c:pt idx="53">
                  <c:v>12.80625</c:v>
                </c:pt>
                <c:pt idx="54">
                  <c:v>12.86875</c:v>
                </c:pt>
                <c:pt idx="55">
                  <c:v>12.90625</c:v>
                </c:pt>
                <c:pt idx="56">
                  <c:v>13.28125</c:v>
                </c:pt>
                <c:pt idx="57">
                  <c:v>13.6875</c:v>
                </c:pt>
                <c:pt idx="58">
                  <c:v>13.925000000000001</c:v>
                </c:pt>
                <c:pt idx="59">
                  <c:v>14.3125</c:v>
                </c:pt>
                <c:pt idx="60">
                  <c:v>14.3375</c:v>
                </c:pt>
                <c:pt idx="61">
                  <c:v>14.387499999999999</c:v>
                </c:pt>
                <c:pt idx="62">
                  <c:v>14.53125</c:v>
                </c:pt>
                <c:pt idx="63">
                  <c:v>14.918749999999999</c:v>
                </c:pt>
                <c:pt idx="64">
                  <c:v>15.06875</c:v>
                </c:pt>
                <c:pt idx="65">
                  <c:v>15.675000000000001</c:v>
                </c:pt>
                <c:pt idx="66">
                  <c:v>15.8125</c:v>
                </c:pt>
                <c:pt idx="67">
                  <c:v>15.86875</c:v>
                </c:pt>
                <c:pt idx="68">
                  <c:v>15.918749999999999</c:v>
                </c:pt>
                <c:pt idx="69">
                  <c:v>16.287500000000001</c:v>
                </c:pt>
                <c:pt idx="70">
                  <c:v>16.55</c:v>
                </c:pt>
                <c:pt idx="71">
                  <c:v>16.574999999999999</c:v>
                </c:pt>
                <c:pt idx="72">
                  <c:v>16.618749999999999</c:v>
                </c:pt>
              </c:numCache>
            </c:numRef>
          </c:val>
          <c:smooth val="0"/>
        </c:ser>
        <c:ser>
          <c:idx val="5"/>
          <c:order val="1"/>
          <c:tx>
            <c:strRef>
              <c:f>'8172S Data'!$K$82</c:f>
              <c:strCache>
                <c:ptCount val="1"/>
                <c:pt idx="0">
                  <c:v>-0.5°</c:v>
                </c:pt>
              </c:strCache>
            </c:strRef>
          </c:tx>
          <c:marker>
            <c:symbol val="none"/>
          </c:marker>
          <c:val>
            <c:numRef>
              <c:f>'8172S Data'!$I$85:$I$157</c:f>
              <c:numCache>
                <c:formatCode>0.00</c:formatCode>
                <c:ptCount val="73"/>
                <c:pt idx="0">
                  <c:v>0.4375</c:v>
                </c:pt>
                <c:pt idx="1">
                  <c:v>0.53749999999999998</c:v>
                </c:pt>
                <c:pt idx="2">
                  <c:v>0.91874999999999996</c:v>
                </c:pt>
                <c:pt idx="3">
                  <c:v>1.5874999999999999</c:v>
                </c:pt>
                <c:pt idx="4">
                  <c:v>1.85</c:v>
                </c:pt>
                <c:pt idx="5">
                  <c:v>2.2562500000000001</c:v>
                </c:pt>
                <c:pt idx="6">
                  <c:v>2.4</c:v>
                </c:pt>
                <c:pt idx="7">
                  <c:v>2.4812500000000002</c:v>
                </c:pt>
                <c:pt idx="8">
                  <c:v>2.6062500000000002</c:v>
                </c:pt>
                <c:pt idx="9">
                  <c:v>3</c:v>
                </c:pt>
                <c:pt idx="10">
                  <c:v>3.1312500000000001</c:v>
                </c:pt>
                <c:pt idx="11">
                  <c:v>3.6749999999999998</c:v>
                </c:pt>
                <c:pt idx="12">
                  <c:v>3.8937499999999998</c:v>
                </c:pt>
                <c:pt idx="13">
                  <c:v>3.9750000000000001</c:v>
                </c:pt>
                <c:pt idx="14">
                  <c:v>4.0562500000000004</c:v>
                </c:pt>
                <c:pt idx="15">
                  <c:v>4.3250000000000002</c:v>
                </c:pt>
                <c:pt idx="16">
                  <c:v>4.59375</c:v>
                </c:pt>
                <c:pt idx="17">
                  <c:v>4.6749999999999998</c:v>
                </c:pt>
                <c:pt idx="18">
                  <c:v>4.7750000000000004</c:v>
                </c:pt>
                <c:pt idx="19">
                  <c:v>5.3937499999999998</c:v>
                </c:pt>
                <c:pt idx="20">
                  <c:v>5.5625</c:v>
                </c:pt>
                <c:pt idx="21">
                  <c:v>5.5625</c:v>
                </c:pt>
                <c:pt idx="22">
                  <c:v>5.9562499999999998</c:v>
                </c:pt>
                <c:pt idx="23">
                  <c:v>6.15</c:v>
                </c:pt>
                <c:pt idx="24">
                  <c:v>6.2562499999999996</c:v>
                </c:pt>
                <c:pt idx="25">
                  <c:v>6.3187499999999996</c:v>
                </c:pt>
                <c:pt idx="26">
                  <c:v>6.6437499999999998</c:v>
                </c:pt>
                <c:pt idx="27">
                  <c:v>6.9625000000000004</c:v>
                </c:pt>
                <c:pt idx="28">
                  <c:v>7.3</c:v>
                </c:pt>
                <c:pt idx="29">
                  <c:v>7.5625</c:v>
                </c:pt>
                <c:pt idx="30">
                  <c:v>7.6687500000000002</c:v>
                </c:pt>
                <c:pt idx="31">
                  <c:v>7.71875</c:v>
                </c:pt>
                <c:pt idx="32">
                  <c:v>7.9437499999999996</c:v>
                </c:pt>
                <c:pt idx="33">
                  <c:v>8.25</c:v>
                </c:pt>
                <c:pt idx="34">
                  <c:v>8.3375000000000004</c:v>
                </c:pt>
                <c:pt idx="35">
                  <c:v>8.96875</c:v>
                </c:pt>
                <c:pt idx="36">
                  <c:v>9.09375</c:v>
                </c:pt>
                <c:pt idx="37">
                  <c:v>9.1999999999999993</c:v>
                </c:pt>
                <c:pt idx="38">
                  <c:v>9.2375000000000007</c:v>
                </c:pt>
                <c:pt idx="39">
                  <c:v>9.6187500000000004</c:v>
                </c:pt>
                <c:pt idx="40">
                  <c:v>9.8125</c:v>
                </c:pt>
                <c:pt idx="41">
                  <c:v>9.9250000000000007</c:v>
                </c:pt>
                <c:pt idx="42">
                  <c:v>9.9375</c:v>
                </c:pt>
                <c:pt idx="43">
                  <c:v>10.637499999999999</c:v>
                </c:pt>
                <c:pt idx="44">
                  <c:v>10.731249999999999</c:v>
                </c:pt>
                <c:pt idx="45">
                  <c:v>10.875</c:v>
                </c:pt>
                <c:pt idx="46">
                  <c:v>11.28125</c:v>
                </c:pt>
                <c:pt idx="47">
                  <c:v>11.3375</c:v>
                </c:pt>
                <c:pt idx="48">
                  <c:v>11.387499999999999</c:v>
                </c:pt>
                <c:pt idx="49">
                  <c:v>11.49375</c:v>
                </c:pt>
                <c:pt idx="50">
                  <c:v>11.9625</c:v>
                </c:pt>
                <c:pt idx="51">
                  <c:v>12.206250000000001</c:v>
                </c:pt>
                <c:pt idx="52">
                  <c:v>12.606249999999999</c:v>
                </c:pt>
                <c:pt idx="53">
                  <c:v>12.793749999999999</c:v>
                </c:pt>
                <c:pt idx="54">
                  <c:v>12.9</c:v>
                </c:pt>
                <c:pt idx="55">
                  <c:v>12.9375</c:v>
                </c:pt>
                <c:pt idx="56">
                  <c:v>13.225</c:v>
                </c:pt>
                <c:pt idx="57">
                  <c:v>13.5625</c:v>
                </c:pt>
                <c:pt idx="58">
                  <c:v>13.668749999999999</c:v>
                </c:pt>
                <c:pt idx="59">
                  <c:v>14.275</c:v>
                </c:pt>
                <c:pt idx="60">
                  <c:v>14.375</c:v>
                </c:pt>
                <c:pt idx="61">
                  <c:v>14.44375</c:v>
                </c:pt>
                <c:pt idx="62">
                  <c:v>14.481249999999999</c:v>
                </c:pt>
                <c:pt idx="63">
                  <c:v>14.987500000000001</c:v>
                </c:pt>
                <c:pt idx="64">
                  <c:v>15.1625</c:v>
                </c:pt>
                <c:pt idx="65">
                  <c:v>15.19375</c:v>
                </c:pt>
                <c:pt idx="66">
                  <c:v>15.21875</c:v>
                </c:pt>
                <c:pt idx="67">
                  <c:v>15.94375</c:v>
                </c:pt>
                <c:pt idx="68">
                  <c:v>15.93125</c:v>
                </c:pt>
                <c:pt idx="69">
                  <c:v>16.231249999999999</c:v>
                </c:pt>
                <c:pt idx="70">
                  <c:v>16.5625</c:v>
                </c:pt>
                <c:pt idx="71">
                  <c:v>16.612500000000001</c:v>
                </c:pt>
                <c:pt idx="72">
                  <c:v>16.637499999999999</c:v>
                </c:pt>
              </c:numCache>
            </c:numRef>
          </c:val>
          <c:smooth val="0"/>
        </c:ser>
        <c:ser>
          <c:idx val="1"/>
          <c:order val="2"/>
          <c:tx>
            <c:strRef>
              <c:f>'8172S Data'!$Q$82</c:f>
              <c:strCache>
                <c:ptCount val="1"/>
                <c:pt idx="0">
                  <c:v>-1°</c:v>
                </c:pt>
              </c:strCache>
            </c:strRef>
          </c:tx>
          <c:marker>
            <c:symbol val="none"/>
          </c:marker>
          <c:cat>
            <c:numRef>
              <c:f>'8172S Data'!$A$85:$A$157</c:f>
              <c:numCache>
                <c:formatCode>0.0</c:formatCode>
                <c:ptCount val="73"/>
                <c:pt idx="0">
                  <c:v>21.852701325178387</c:v>
                </c:pt>
                <c:pt idx="1">
                  <c:v>43.705402650356774</c:v>
                </c:pt>
                <c:pt idx="2">
                  <c:v>48.547400611620795</c:v>
                </c:pt>
                <c:pt idx="3">
                  <c:v>51.095820591233434</c:v>
                </c:pt>
                <c:pt idx="4">
                  <c:v>60.206422018348619</c:v>
                </c:pt>
                <c:pt idx="5">
                  <c:v>72.056574923547402</c:v>
                </c:pt>
                <c:pt idx="6">
                  <c:v>76.261467889908246</c:v>
                </c:pt>
                <c:pt idx="7">
                  <c:v>78.682466870540267</c:v>
                </c:pt>
                <c:pt idx="8">
                  <c:v>85.372069317023445</c:v>
                </c:pt>
                <c:pt idx="9">
                  <c:v>104.03924566768602</c:v>
                </c:pt>
                <c:pt idx="10">
                  <c:v>106.90621814475026</c:v>
                </c:pt>
                <c:pt idx="11">
                  <c:v>120.41284403669724</c:v>
                </c:pt>
                <c:pt idx="12">
                  <c:v>128.05810397553518</c:v>
                </c:pt>
                <c:pt idx="13">
                  <c:v>128.631498470948</c:v>
                </c:pt>
                <c:pt idx="14">
                  <c:v>130.03312945973497</c:v>
                </c:pt>
                <c:pt idx="15">
                  <c:v>142.83893985728847</c:v>
                </c:pt>
                <c:pt idx="16">
                  <c:v>150.99388379204893</c:v>
                </c:pt>
                <c:pt idx="17">
                  <c:v>163.22629969418961</c:v>
                </c:pt>
                <c:pt idx="18">
                  <c:v>173.41997961264016</c:v>
                </c:pt>
                <c:pt idx="19">
                  <c:v>178.13455657492355</c:v>
                </c:pt>
                <c:pt idx="20">
                  <c:v>179.85474006116206</c:v>
                </c:pt>
                <c:pt idx="21">
                  <c:v>185.2064220183486</c:v>
                </c:pt>
                <c:pt idx="22">
                  <c:v>198.13965341488276</c:v>
                </c:pt>
                <c:pt idx="23">
                  <c:v>202.91794087665647</c:v>
                </c:pt>
                <c:pt idx="24">
                  <c:v>204.63812436289498</c:v>
                </c:pt>
                <c:pt idx="25">
                  <c:v>226.29969418960243</c:v>
                </c:pt>
                <c:pt idx="26">
                  <c:v>228.5932721712538</c:v>
                </c:pt>
                <c:pt idx="27">
                  <c:v>229.86748216106014</c:v>
                </c:pt>
                <c:pt idx="28">
                  <c:v>242.29102956167176</c:v>
                </c:pt>
                <c:pt idx="29">
                  <c:v>250.95565749235473</c:v>
                </c:pt>
                <c:pt idx="30">
                  <c:v>253.82262996941895</c:v>
                </c:pt>
                <c:pt idx="31">
                  <c:v>254.90570846075431</c:v>
                </c:pt>
                <c:pt idx="32">
                  <c:v>261.65902140672779</c:v>
                </c:pt>
                <c:pt idx="33">
                  <c:v>279.62538226299694</c:v>
                </c:pt>
                <c:pt idx="34">
                  <c:v>283.83027522935777</c:v>
                </c:pt>
                <c:pt idx="35">
                  <c:v>297.65545361875638</c:v>
                </c:pt>
                <c:pt idx="36">
                  <c:v>302.56116207951067</c:v>
                </c:pt>
                <c:pt idx="37">
                  <c:v>304.72731906218144</c:v>
                </c:pt>
                <c:pt idx="38">
                  <c:v>309.88786952089703</c:v>
                </c:pt>
                <c:pt idx="39">
                  <c:v>318.61620795107029</c:v>
                </c:pt>
                <c:pt idx="40">
                  <c:v>327.02599388379201</c:v>
                </c:pt>
                <c:pt idx="41">
                  <c:v>341.48827726809378</c:v>
                </c:pt>
                <c:pt idx="42">
                  <c:v>351.10856269113145</c:v>
                </c:pt>
                <c:pt idx="43">
                  <c:v>354.67635066258919</c:v>
                </c:pt>
                <c:pt idx="44">
                  <c:v>355.18603465851169</c:v>
                </c:pt>
                <c:pt idx="45">
                  <c:v>361.11111111111109</c:v>
                </c:pt>
                <c:pt idx="46">
                  <c:v>375.19113149847095</c:v>
                </c:pt>
                <c:pt idx="47">
                  <c:v>379.65086646279303</c:v>
                </c:pt>
                <c:pt idx="48">
                  <c:v>380.41539245667684</c:v>
                </c:pt>
                <c:pt idx="49">
                  <c:v>403.79714576962283</c:v>
                </c:pt>
                <c:pt idx="50">
                  <c:v>405.96330275229354</c:v>
                </c:pt>
                <c:pt idx="51">
                  <c:v>410.80530071355764</c:v>
                </c:pt>
                <c:pt idx="52">
                  <c:v>418.8328236493374</c:v>
                </c:pt>
                <c:pt idx="53">
                  <c:v>427.87971457696227</c:v>
                </c:pt>
                <c:pt idx="54">
                  <c:v>429.72731906218144</c:v>
                </c:pt>
                <c:pt idx="55">
                  <c:v>430.30071355759429</c:v>
                </c:pt>
                <c:pt idx="56">
                  <c:v>439.47502548419976</c:v>
                </c:pt>
                <c:pt idx="57">
                  <c:v>456.10346585117225</c:v>
                </c:pt>
                <c:pt idx="58">
                  <c:v>461.45514780835879</c:v>
                </c:pt>
                <c:pt idx="59">
                  <c:v>475.0891946992864</c:v>
                </c:pt>
                <c:pt idx="60">
                  <c:v>479.23037716615698</c:v>
                </c:pt>
                <c:pt idx="61">
                  <c:v>479.67635066258919</c:v>
                </c:pt>
                <c:pt idx="62">
                  <c:v>481.3965341488277</c:v>
                </c:pt>
                <c:pt idx="63">
                  <c:v>496.49592252803262</c:v>
                </c:pt>
                <c:pt idx="64">
                  <c:v>504.20489296636083</c:v>
                </c:pt>
                <c:pt idx="65">
                  <c:v>520.51478083588177</c:v>
                </c:pt>
                <c:pt idx="66">
                  <c:v>527.90519877675843</c:v>
                </c:pt>
                <c:pt idx="67">
                  <c:v>530.26248725790003</c:v>
                </c:pt>
                <c:pt idx="68">
                  <c:v>529.56167176350664</c:v>
                </c:pt>
                <c:pt idx="69">
                  <c:v>539.56422018348621</c:v>
                </c:pt>
                <c:pt idx="70">
                  <c:v>552.24260958205912</c:v>
                </c:pt>
                <c:pt idx="71">
                  <c:v>554.47247706422013</c:v>
                </c:pt>
                <c:pt idx="72">
                  <c:v>555.10958205912334</c:v>
                </c:pt>
              </c:numCache>
            </c:numRef>
          </c:cat>
          <c:val>
            <c:numRef>
              <c:f>'8172S Data'!$O$85:$O$157</c:f>
              <c:numCache>
                <c:formatCode>0.00</c:formatCode>
                <c:ptCount val="73"/>
                <c:pt idx="0">
                  <c:v>0.41875000000000001</c:v>
                </c:pt>
                <c:pt idx="1">
                  <c:v>0.71875</c:v>
                </c:pt>
                <c:pt idx="2">
                  <c:v>1.10625</c:v>
                </c:pt>
                <c:pt idx="3">
                  <c:v>1.35</c:v>
                </c:pt>
                <c:pt idx="4">
                  <c:v>1.4125000000000001</c:v>
                </c:pt>
                <c:pt idx="5">
                  <c:v>1.625</c:v>
                </c:pt>
                <c:pt idx="6">
                  <c:v>2.0874999999999999</c:v>
                </c:pt>
                <c:pt idx="7">
                  <c:v>2.3187500000000001</c:v>
                </c:pt>
                <c:pt idx="8">
                  <c:v>2.95</c:v>
                </c:pt>
                <c:pt idx="9">
                  <c:v>3.1</c:v>
                </c:pt>
                <c:pt idx="10">
                  <c:v>3.2124999999999999</c:v>
                </c:pt>
                <c:pt idx="11">
                  <c:v>3.2562500000000001</c:v>
                </c:pt>
                <c:pt idx="12">
                  <c:v>3.5812499999999998</c:v>
                </c:pt>
                <c:pt idx="13">
                  <c:v>3.8312499999999998</c:v>
                </c:pt>
                <c:pt idx="14">
                  <c:v>3.95</c:v>
                </c:pt>
                <c:pt idx="15">
                  <c:v>3.9937499999999999</c:v>
                </c:pt>
                <c:pt idx="16">
                  <c:v>4.65625</c:v>
                </c:pt>
                <c:pt idx="17">
                  <c:v>4.75</c:v>
                </c:pt>
                <c:pt idx="18">
                  <c:v>4.9000000000000004</c:v>
                </c:pt>
                <c:pt idx="19">
                  <c:v>5.2625000000000002</c:v>
                </c:pt>
                <c:pt idx="20">
                  <c:v>5.40625</c:v>
                </c:pt>
                <c:pt idx="21">
                  <c:v>5.4437499999999996</c:v>
                </c:pt>
                <c:pt idx="22">
                  <c:v>5.5</c:v>
                </c:pt>
                <c:pt idx="23">
                  <c:v>5.9187500000000002</c:v>
                </c:pt>
                <c:pt idx="24">
                  <c:v>6.25</c:v>
                </c:pt>
                <c:pt idx="25">
                  <c:v>6.6062500000000002</c:v>
                </c:pt>
                <c:pt idx="26">
                  <c:v>6.8562500000000002</c:v>
                </c:pt>
                <c:pt idx="27">
                  <c:v>6.9625000000000004</c:v>
                </c:pt>
                <c:pt idx="28">
                  <c:v>7.0062499999999996</c:v>
                </c:pt>
                <c:pt idx="29">
                  <c:v>7.2125000000000004</c:v>
                </c:pt>
                <c:pt idx="30">
                  <c:v>7.5437500000000002</c:v>
                </c:pt>
                <c:pt idx="31">
                  <c:v>7.6375000000000002</c:v>
                </c:pt>
                <c:pt idx="32">
                  <c:v>8.2125000000000004</c:v>
                </c:pt>
                <c:pt idx="33">
                  <c:v>8.3874999999999993</c:v>
                </c:pt>
                <c:pt idx="34">
                  <c:v>8.4562500000000007</c:v>
                </c:pt>
                <c:pt idx="35">
                  <c:v>8.5124999999999993</c:v>
                </c:pt>
                <c:pt idx="36">
                  <c:v>8.875</c:v>
                </c:pt>
                <c:pt idx="37">
                  <c:v>9.09375</c:v>
                </c:pt>
                <c:pt idx="38">
                  <c:v>9.1374999999999993</c:v>
                </c:pt>
                <c:pt idx="39">
                  <c:v>9.2125000000000004</c:v>
                </c:pt>
                <c:pt idx="40">
                  <c:v>9.9312500000000004</c:v>
                </c:pt>
                <c:pt idx="41">
                  <c:v>9.9</c:v>
                </c:pt>
                <c:pt idx="42">
                  <c:v>10.15625</c:v>
                </c:pt>
                <c:pt idx="43">
                  <c:v>10.53125</c:v>
                </c:pt>
                <c:pt idx="44">
                  <c:v>10.6</c:v>
                </c:pt>
                <c:pt idx="45">
                  <c:v>10.68125</c:v>
                </c:pt>
                <c:pt idx="46">
                  <c:v>10.8375</c:v>
                </c:pt>
                <c:pt idx="47">
                  <c:v>11.268750000000001</c:v>
                </c:pt>
                <c:pt idx="48">
                  <c:v>11.418749999999999</c:v>
                </c:pt>
                <c:pt idx="49">
                  <c:v>11.9</c:v>
                </c:pt>
                <c:pt idx="50">
                  <c:v>12.06875</c:v>
                </c:pt>
                <c:pt idx="51">
                  <c:v>12.11875</c:v>
                </c:pt>
                <c:pt idx="52">
                  <c:v>12.143750000000001</c:v>
                </c:pt>
                <c:pt idx="53">
                  <c:v>12.55</c:v>
                </c:pt>
                <c:pt idx="54">
                  <c:v>12.762499999999999</c:v>
                </c:pt>
                <c:pt idx="55">
                  <c:v>12.8125</c:v>
                </c:pt>
                <c:pt idx="56">
                  <c:v>13.4625</c:v>
                </c:pt>
                <c:pt idx="57">
                  <c:v>13.5875</c:v>
                </c:pt>
                <c:pt idx="58">
                  <c:v>13.581250000000001</c:v>
                </c:pt>
                <c:pt idx="59">
                  <c:v>13.74375</c:v>
                </c:pt>
                <c:pt idx="60">
                  <c:v>14.137499999999999</c:v>
                </c:pt>
                <c:pt idx="61">
                  <c:v>14.324999999999999</c:v>
                </c:pt>
                <c:pt idx="62">
                  <c:v>14.3375</c:v>
                </c:pt>
                <c:pt idx="63">
                  <c:v>14.38125</c:v>
                </c:pt>
                <c:pt idx="64">
                  <c:v>15.081250000000001</c:v>
                </c:pt>
                <c:pt idx="65">
                  <c:v>15.112500000000001</c:v>
                </c:pt>
                <c:pt idx="66">
                  <c:v>15.487500000000001</c:v>
                </c:pt>
                <c:pt idx="67">
                  <c:v>15.725</c:v>
                </c:pt>
                <c:pt idx="68">
                  <c:v>15.831250000000001</c:v>
                </c:pt>
                <c:pt idx="69">
                  <c:v>15.84375</c:v>
                </c:pt>
                <c:pt idx="70">
                  <c:v>16.143750000000001</c:v>
                </c:pt>
                <c:pt idx="71">
                  <c:v>16.4375</c:v>
                </c:pt>
                <c:pt idx="72">
                  <c:v>16.75</c:v>
                </c:pt>
              </c:numCache>
            </c:numRef>
          </c:val>
          <c:smooth val="0"/>
        </c:ser>
        <c:ser>
          <c:idx val="6"/>
          <c:order val="3"/>
          <c:tx>
            <c:strRef>
              <c:f>'8172S Data'!$W$82</c:f>
              <c:strCache>
                <c:ptCount val="1"/>
                <c:pt idx="0">
                  <c:v>-1.5°</c:v>
                </c:pt>
              </c:strCache>
            </c:strRef>
          </c:tx>
          <c:marker>
            <c:symbol val="none"/>
          </c:marker>
          <c:val>
            <c:numRef>
              <c:f>'8172S Data'!$U$85:$U$157</c:f>
              <c:numCache>
                <c:formatCode>0.00</c:formatCode>
                <c:ptCount val="73"/>
                <c:pt idx="0">
                  <c:v>0.34375</c:v>
                </c:pt>
                <c:pt idx="1">
                  <c:v>0.82499999999999996</c:v>
                </c:pt>
                <c:pt idx="2">
                  <c:v>1.05</c:v>
                </c:pt>
                <c:pt idx="3">
                  <c:v>1.1812499999999999</c:v>
                </c:pt>
                <c:pt idx="4">
                  <c:v>1.3187500000000001</c:v>
                </c:pt>
                <c:pt idx="5">
                  <c:v>1.825</c:v>
                </c:pt>
                <c:pt idx="6">
                  <c:v>2.1375000000000002</c:v>
                </c:pt>
                <c:pt idx="7">
                  <c:v>2.8062499999999999</c:v>
                </c:pt>
                <c:pt idx="8">
                  <c:v>3.1124999999999998</c:v>
                </c:pt>
                <c:pt idx="9">
                  <c:v>3.2312500000000002</c:v>
                </c:pt>
                <c:pt idx="10">
                  <c:v>3.3125</c:v>
                </c:pt>
                <c:pt idx="11">
                  <c:v>3.5375000000000001</c:v>
                </c:pt>
                <c:pt idx="12">
                  <c:v>3.8937499999999998</c:v>
                </c:pt>
                <c:pt idx="13">
                  <c:v>3.9874999999999998</c:v>
                </c:pt>
                <c:pt idx="14">
                  <c:v>4.0750000000000002</c:v>
                </c:pt>
                <c:pt idx="15">
                  <c:v>4.7437500000000004</c:v>
                </c:pt>
                <c:pt idx="16">
                  <c:v>4.8562500000000002</c:v>
                </c:pt>
                <c:pt idx="17">
                  <c:v>4.90625</c:v>
                </c:pt>
                <c:pt idx="18">
                  <c:v>5.3687500000000004</c:v>
                </c:pt>
                <c:pt idx="19">
                  <c:v>5.5437500000000002</c:v>
                </c:pt>
                <c:pt idx="20">
                  <c:v>5.6312499999999996</c:v>
                </c:pt>
                <c:pt idx="21">
                  <c:v>5.6375000000000002</c:v>
                </c:pt>
                <c:pt idx="22">
                  <c:v>6</c:v>
                </c:pt>
                <c:pt idx="23">
                  <c:v>6.45</c:v>
                </c:pt>
                <c:pt idx="24">
                  <c:v>6.6875</c:v>
                </c:pt>
                <c:pt idx="25">
                  <c:v>7.05</c:v>
                </c:pt>
                <c:pt idx="26">
                  <c:v>7.1312499999999996</c:v>
                </c:pt>
                <c:pt idx="27">
                  <c:v>7.2</c:v>
                </c:pt>
                <c:pt idx="28">
                  <c:v>7.3375000000000004</c:v>
                </c:pt>
                <c:pt idx="29">
                  <c:v>7.6937499999999996</c:v>
                </c:pt>
                <c:pt idx="30">
                  <c:v>7.8250000000000002</c:v>
                </c:pt>
                <c:pt idx="31">
                  <c:v>8.4</c:v>
                </c:pt>
                <c:pt idx="32">
                  <c:v>8.5562500000000004</c:v>
                </c:pt>
                <c:pt idx="33">
                  <c:v>8.6374999999999993</c:v>
                </c:pt>
                <c:pt idx="34">
                  <c:v>8.6750000000000007</c:v>
                </c:pt>
                <c:pt idx="35">
                  <c:v>9.0187500000000007</c:v>
                </c:pt>
                <c:pt idx="36">
                  <c:v>9.25</c:v>
                </c:pt>
                <c:pt idx="37">
                  <c:v>9.35</c:v>
                </c:pt>
                <c:pt idx="38">
                  <c:v>9.375</c:v>
                </c:pt>
                <c:pt idx="39">
                  <c:v>10.1</c:v>
                </c:pt>
                <c:pt idx="40">
                  <c:v>10.15625</c:v>
                </c:pt>
                <c:pt idx="41">
                  <c:v>10.3</c:v>
                </c:pt>
                <c:pt idx="42">
                  <c:v>10.68125</c:v>
                </c:pt>
                <c:pt idx="43">
                  <c:v>10.8</c:v>
                </c:pt>
                <c:pt idx="44">
                  <c:v>10.862500000000001</c:v>
                </c:pt>
                <c:pt idx="45">
                  <c:v>10.887499999999999</c:v>
                </c:pt>
                <c:pt idx="46">
                  <c:v>11.34375</c:v>
                </c:pt>
                <c:pt idx="47">
                  <c:v>11.65</c:v>
                </c:pt>
                <c:pt idx="48">
                  <c:v>12.06875</c:v>
                </c:pt>
                <c:pt idx="49">
                  <c:v>12.25</c:v>
                </c:pt>
                <c:pt idx="50">
                  <c:v>12.2875</c:v>
                </c:pt>
                <c:pt idx="51">
                  <c:v>12.331250000000001</c:v>
                </c:pt>
                <c:pt idx="52">
                  <c:v>12.6625</c:v>
                </c:pt>
                <c:pt idx="53">
                  <c:v>12.93125</c:v>
                </c:pt>
                <c:pt idx="54">
                  <c:v>13.043749999999999</c:v>
                </c:pt>
                <c:pt idx="55">
                  <c:v>13.5875</c:v>
                </c:pt>
                <c:pt idx="56">
                  <c:v>13.775</c:v>
                </c:pt>
                <c:pt idx="57">
                  <c:v>13.8</c:v>
                </c:pt>
                <c:pt idx="58">
                  <c:v>13.81875</c:v>
                </c:pt>
                <c:pt idx="59">
                  <c:v>14.293749999999999</c:v>
                </c:pt>
                <c:pt idx="60">
                  <c:v>14.481249999999999</c:v>
                </c:pt>
                <c:pt idx="61">
                  <c:v>14.49375</c:v>
                </c:pt>
                <c:pt idx="62">
                  <c:v>14.581250000000001</c:v>
                </c:pt>
                <c:pt idx="63">
                  <c:v>15.3</c:v>
                </c:pt>
                <c:pt idx="64">
                  <c:v>15.30625</c:v>
                </c:pt>
                <c:pt idx="65">
                  <c:v>15.574999999999999</c:v>
                </c:pt>
                <c:pt idx="66">
                  <c:v>15.9125</c:v>
                </c:pt>
                <c:pt idx="67">
                  <c:v>15.99375</c:v>
                </c:pt>
                <c:pt idx="68">
                  <c:v>16.037500000000001</c:v>
                </c:pt>
                <c:pt idx="69">
                  <c:v>16.212499999999999</c:v>
                </c:pt>
                <c:pt idx="70">
                  <c:v>16.618749999999999</c:v>
                </c:pt>
                <c:pt idx="71">
                  <c:v>16.8</c:v>
                </c:pt>
                <c:pt idx="72">
                  <c:v>17.306249999999999</c:v>
                </c:pt>
              </c:numCache>
            </c:numRef>
          </c:val>
          <c:smooth val="0"/>
        </c:ser>
        <c:ser>
          <c:idx val="2"/>
          <c:order val="4"/>
          <c:tx>
            <c:strRef>
              <c:f>'8172S Data'!$AC$82</c:f>
              <c:strCache>
                <c:ptCount val="1"/>
                <c:pt idx="0">
                  <c:v>-2°</c:v>
                </c:pt>
              </c:strCache>
            </c:strRef>
          </c:tx>
          <c:marker>
            <c:symbol val="none"/>
          </c:marker>
          <c:cat>
            <c:numRef>
              <c:f>'8172S Data'!$A$85:$A$157</c:f>
              <c:numCache>
                <c:formatCode>0.0</c:formatCode>
                <c:ptCount val="73"/>
                <c:pt idx="0">
                  <c:v>21.852701325178387</c:v>
                </c:pt>
                <c:pt idx="1">
                  <c:v>43.705402650356774</c:v>
                </c:pt>
                <c:pt idx="2">
                  <c:v>48.547400611620795</c:v>
                </c:pt>
                <c:pt idx="3">
                  <c:v>51.095820591233434</c:v>
                </c:pt>
                <c:pt idx="4">
                  <c:v>60.206422018348619</c:v>
                </c:pt>
                <c:pt idx="5">
                  <c:v>72.056574923547402</c:v>
                </c:pt>
                <c:pt idx="6">
                  <c:v>76.261467889908246</c:v>
                </c:pt>
                <c:pt idx="7">
                  <c:v>78.682466870540267</c:v>
                </c:pt>
                <c:pt idx="8">
                  <c:v>85.372069317023445</c:v>
                </c:pt>
                <c:pt idx="9">
                  <c:v>104.03924566768602</c:v>
                </c:pt>
                <c:pt idx="10">
                  <c:v>106.90621814475026</c:v>
                </c:pt>
                <c:pt idx="11">
                  <c:v>120.41284403669724</c:v>
                </c:pt>
                <c:pt idx="12">
                  <c:v>128.05810397553518</c:v>
                </c:pt>
                <c:pt idx="13">
                  <c:v>128.631498470948</c:v>
                </c:pt>
                <c:pt idx="14">
                  <c:v>130.03312945973497</c:v>
                </c:pt>
                <c:pt idx="15">
                  <c:v>142.83893985728847</c:v>
                </c:pt>
                <c:pt idx="16">
                  <c:v>150.99388379204893</c:v>
                </c:pt>
                <c:pt idx="17">
                  <c:v>163.22629969418961</c:v>
                </c:pt>
                <c:pt idx="18">
                  <c:v>173.41997961264016</c:v>
                </c:pt>
                <c:pt idx="19">
                  <c:v>178.13455657492355</c:v>
                </c:pt>
                <c:pt idx="20">
                  <c:v>179.85474006116206</c:v>
                </c:pt>
                <c:pt idx="21">
                  <c:v>185.2064220183486</c:v>
                </c:pt>
                <c:pt idx="22">
                  <c:v>198.13965341488276</c:v>
                </c:pt>
                <c:pt idx="23">
                  <c:v>202.91794087665647</c:v>
                </c:pt>
                <c:pt idx="24">
                  <c:v>204.63812436289498</c:v>
                </c:pt>
                <c:pt idx="25">
                  <c:v>226.29969418960243</c:v>
                </c:pt>
                <c:pt idx="26">
                  <c:v>228.5932721712538</c:v>
                </c:pt>
                <c:pt idx="27">
                  <c:v>229.86748216106014</c:v>
                </c:pt>
                <c:pt idx="28">
                  <c:v>242.29102956167176</c:v>
                </c:pt>
                <c:pt idx="29">
                  <c:v>250.95565749235473</c:v>
                </c:pt>
                <c:pt idx="30">
                  <c:v>253.82262996941895</c:v>
                </c:pt>
                <c:pt idx="31">
                  <c:v>254.90570846075431</c:v>
                </c:pt>
                <c:pt idx="32">
                  <c:v>261.65902140672779</c:v>
                </c:pt>
                <c:pt idx="33">
                  <c:v>279.62538226299694</c:v>
                </c:pt>
                <c:pt idx="34">
                  <c:v>283.83027522935777</c:v>
                </c:pt>
                <c:pt idx="35">
                  <c:v>297.65545361875638</c:v>
                </c:pt>
                <c:pt idx="36">
                  <c:v>302.56116207951067</c:v>
                </c:pt>
                <c:pt idx="37">
                  <c:v>304.72731906218144</c:v>
                </c:pt>
                <c:pt idx="38">
                  <c:v>309.88786952089703</c:v>
                </c:pt>
                <c:pt idx="39">
                  <c:v>318.61620795107029</c:v>
                </c:pt>
                <c:pt idx="40">
                  <c:v>327.02599388379201</c:v>
                </c:pt>
                <c:pt idx="41">
                  <c:v>341.48827726809378</c:v>
                </c:pt>
                <c:pt idx="42">
                  <c:v>351.10856269113145</c:v>
                </c:pt>
                <c:pt idx="43">
                  <c:v>354.67635066258919</c:v>
                </c:pt>
                <c:pt idx="44">
                  <c:v>355.18603465851169</c:v>
                </c:pt>
                <c:pt idx="45">
                  <c:v>361.11111111111109</c:v>
                </c:pt>
                <c:pt idx="46">
                  <c:v>375.19113149847095</c:v>
                </c:pt>
                <c:pt idx="47">
                  <c:v>379.65086646279303</c:v>
                </c:pt>
                <c:pt idx="48">
                  <c:v>380.41539245667684</c:v>
                </c:pt>
                <c:pt idx="49">
                  <c:v>403.79714576962283</c:v>
                </c:pt>
                <c:pt idx="50">
                  <c:v>405.96330275229354</c:v>
                </c:pt>
                <c:pt idx="51">
                  <c:v>410.80530071355764</c:v>
                </c:pt>
                <c:pt idx="52">
                  <c:v>418.8328236493374</c:v>
                </c:pt>
                <c:pt idx="53">
                  <c:v>427.87971457696227</c:v>
                </c:pt>
                <c:pt idx="54">
                  <c:v>429.72731906218144</c:v>
                </c:pt>
                <c:pt idx="55">
                  <c:v>430.30071355759429</c:v>
                </c:pt>
                <c:pt idx="56">
                  <c:v>439.47502548419976</c:v>
                </c:pt>
                <c:pt idx="57">
                  <c:v>456.10346585117225</c:v>
                </c:pt>
                <c:pt idx="58">
                  <c:v>461.45514780835879</c:v>
                </c:pt>
                <c:pt idx="59">
                  <c:v>475.0891946992864</c:v>
                </c:pt>
                <c:pt idx="60">
                  <c:v>479.23037716615698</c:v>
                </c:pt>
                <c:pt idx="61">
                  <c:v>479.67635066258919</c:v>
                </c:pt>
                <c:pt idx="62">
                  <c:v>481.3965341488277</c:v>
                </c:pt>
                <c:pt idx="63">
                  <c:v>496.49592252803262</c:v>
                </c:pt>
                <c:pt idx="64">
                  <c:v>504.20489296636083</c:v>
                </c:pt>
                <c:pt idx="65">
                  <c:v>520.51478083588177</c:v>
                </c:pt>
                <c:pt idx="66">
                  <c:v>527.90519877675843</c:v>
                </c:pt>
                <c:pt idx="67">
                  <c:v>530.26248725790003</c:v>
                </c:pt>
                <c:pt idx="68">
                  <c:v>529.56167176350664</c:v>
                </c:pt>
                <c:pt idx="69">
                  <c:v>539.56422018348621</c:v>
                </c:pt>
                <c:pt idx="70">
                  <c:v>552.24260958205912</c:v>
                </c:pt>
                <c:pt idx="71">
                  <c:v>554.47247706422013</c:v>
                </c:pt>
                <c:pt idx="72">
                  <c:v>555.10958205912334</c:v>
                </c:pt>
              </c:numCache>
            </c:numRef>
          </c:cat>
          <c:val>
            <c:numRef>
              <c:f>'8172S Data'!$AA$85:$AA$157</c:f>
              <c:numCache>
                <c:formatCode>0.00</c:formatCode>
                <c:ptCount val="73"/>
                <c:pt idx="0">
                  <c:v>0.46250000000000002</c:v>
                </c:pt>
                <c:pt idx="1">
                  <c:v>0.69374999999999998</c:v>
                </c:pt>
                <c:pt idx="2">
                  <c:v>1.51875</c:v>
                </c:pt>
                <c:pt idx="3">
                  <c:v>1.85</c:v>
                </c:pt>
                <c:pt idx="4">
                  <c:v>2.0437500000000002</c:v>
                </c:pt>
                <c:pt idx="5">
                  <c:v>2.1375000000000002</c:v>
                </c:pt>
                <c:pt idx="6">
                  <c:v>2.5687500000000001</c:v>
                </c:pt>
                <c:pt idx="7">
                  <c:v>2.8875000000000002</c:v>
                </c:pt>
                <c:pt idx="8">
                  <c:v>3.0125000000000002</c:v>
                </c:pt>
                <c:pt idx="9">
                  <c:v>3.1749999999999998</c:v>
                </c:pt>
                <c:pt idx="10">
                  <c:v>3.9125000000000001</c:v>
                </c:pt>
                <c:pt idx="11">
                  <c:v>4</c:v>
                </c:pt>
                <c:pt idx="12">
                  <c:v>4.0999999999999996</c:v>
                </c:pt>
                <c:pt idx="13">
                  <c:v>4.5374999999999996</c:v>
                </c:pt>
                <c:pt idx="14">
                  <c:v>4.7437500000000004</c:v>
                </c:pt>
                <c:pt idx="15">
                  <c:v>4.8250000000000002</c:v>
                </c:pt>
                <c:pt idx="16">
                  <c:v>4.8812499999999996</c:v>
                </c:pt>
                <c:pt idx="17">
                  <c:v>5.3624999999999998</c:v>
                </c:pt>
                <c:pt idx="18">
                  <c:v>5.7</c:v>
                </c:pt>
                <c:pt idx="19">
                  <c:v>6.0687499999999996</c:v>
                </c:pt>
                <c:pt idx="20">
                  <c:v>6.3375000000000004</c:v>
                </c:pt>
                <c:pt idx="21">
                  <c:v>6.4249999999999998</c:v>
                </c:pt>
                <c:pt idx="22">
                  <c:v>6.4937500000000004</c:v>
                </c:pt>
                <c:pt idx="23">
                  <c:v>6.7125000000000004</c:v>
                </c:pt>
                <c:pt idx="24">
                  <c:v>7.0562500000000004</c:v>
                </c:pt>
                <c:pt idx="25">
                  <c:v>7.1937499999999996</c:v>
                </c:pt>
                <c:pt idx="26">
                  <c:v>7.7625000000000002</c:v>
                </c:pt>
                <c:pt idx="27">
                  <c:v>7.9249999999999998</c:v>
                </c:pt>
                <c:pt idx="28">
                  <c:v>7.9812500000000002</c:v>
                </c:pt>
                <c:pt idx="29">
                  <c:v>8.0250000000000004</c:v>
                </c:pt>
                <c:pt idx="30">
                  <c:v>8.46875</c:v>
                </c:pt>
                <c:pt idx="31">
                  <c:v>8.6312499999999996</c:v>
                </c:pt>
                <c:pt idx="32">
                  <c:v>8.7375000000000007</c:v>
                </c:pt>
                <c:pt idx="33">
                  <c:v>8.7437500000000004</c:v>
                </c:pt>
                <c:pt idx="34">
                  <c:v>9.4499999999999993</c:v>
                </c:pt>
                <c:pt idx="35">
                  <c:v>9.4875000000000007</c:v>
                </c:pt>
                <c:pt idx="36">
                  <c:v>9.75</c:v>
                </c:pt>
                <c:pt idx="37">
                  <c:v>10.025</c:v>
                </c:pt>
                <c:pt idx="38">
                  <c:v>10.15</c:v>
                </c:pt>
                <c:pt idx="39">
                  <c:v>10.21875</c:v>
                </c:pt>
                <c:pt idx="40">
                  <c:v>10.356249999999999</c:v>
                </c:pt>
                <c:pt idx="41">
                  <c:v>10.74375</c:v>
                </c:pt>
                <c:pt idx="42">
                  <c:v>11.025</c:v>
                </c:pt>
                <c:pt idx="43">
                  <c:v>11.456250000000001</c:v>
                </c:pt>
                <c:pt idx="44">
                  <c:v>11.56875</c:v>
                </c:pt>
                <c:pt idx="45">
                  <c:v>11.65625</c:v>
                </c:pt>
                <c:pt idx="46">
                  <c:v>11.65625</c:v>
                </c:pt>
                <c:pt idx="47">
                  <c:v>12.05625</c:v>
                </c:pt>
                <c:pt idx="48">
                  <c:v>12.324999999999999</c:v>
                </c:pt>
                <c:pt idx="49">
                  <c:v>12.4125</c:v>
                </c:pt>
                <c:pt idx="50">
                  <c:v>12.981249999999999</c:v>
                </c:pt>
                <c:pt idx="51">
                  <c:v>13.13125</c:v>
                </c:pt>
                <c:pt idx="52">
                  <c:v>13.106249999999999</c:v>
                </c:pt>
                <c:pt idx="53">
                  <c:v>13.268750000000001</c:v>
                </c:pt>
                <c:pt idx="54">
                  <c:v>13.675000000000001</c:v>
                </c:pt>
                <c:pt idx="55">
                  <c:v>13.831250000000001</c:v>
                </c:pt>
                <c:pt idx="56">
                  <c:v>13.9125</c:v>
                </c:pt>
                <c:pt idx="57">
                  <c:v>13.95</c:v>
                </c:pt>
                <c:pt idx="58">
                  <c:v>14.606249999999999</c:v>
                </c:pt>
                <c:pt idx="59">
                  <c:v>14.63125</c:v>
                </c:pt>
                <c:pt idx="60">
                  <c:v>15.05625</c:v>
                </c:pt>
                <c:pt idx="61">
                  <c:v>15.268750000000001</c:v>
                </c:pt>
                <c:pt idx="62">
                  <c:v>15.375</c:v>
                </c:pt>
                <c:pt idx="63">
                  <c:v>15.418749999999999</c:v>
                </c:pt>
                <c:pt idx="64">
                  <c:v>15.7</c:v>
                </c:pt>
                <c:pt idx="65">
                  <c:v>15.987500000000001</c:v>
                </c:pt>
                <c:pt idx="66">
                  <c:v>16.3</c:v>
                </c:pt>
                <c:pt idx="67">
                  <c:v>16.681249999999999</c:v>
                </c:pt>
                <c:pt idx="68">
                  <c:v>16.856249999999999</c:v>
                </c:pt>
                <c:pt idx="69">
                  <c:v>16.862500000000001</c:v>
                </c:pt>
                <c:pt idx="70">
                  <c:v>16.881250000000001</c:v>
                </c:pt>
                <c:pt idx="71">
                  <c:v>17.381250000000001</c:v>
                </c:pt>
                <c:pt idx="72">
                  <c:v>17.568750000000001</c:v>
                </c:pt>
              </c:numCache>
            </c:numRef>
          </c:val>
          <c:smooth val="0"/>
        </c:ser>
        <c:ser>
          <c:idx val="7"/>
          <c:order val="5"/>
          <c:tx>
            <c:strRef>
              <c:f>'8172S Data'!$AI$82</c:f>
              <c:strCache>
                <c:ptCount val="1"/>
                <c:pt idx="0">
                  <c:v>-2.5°</c:v>
                </c:pt>
              </c:strCache>
            </c:strRef>
          </c:tx>
          <c:marker>
            <c:symbol val="none"/>
          </c:marker>
          <c:val>
            <c:numRef>
              <c:f>'8172S Data'!$AG$85:$AG$157</c:f>
              <c:numCache>
                <c:formatCode>0.00</c:formatCode>
                <c:ptCount val="73"/>
                <c:pt idx="0">
                  <c:v>0.49375000000000002</c:v>
                </c:pt>
                <c:pt idx="1">
                  <c:v>0.74375000000000002</c:v>
                </c:pt>
                <c:pt idx="2">
                  <c:v>0.85624999999999996</c:v>
                </c:pt>
                <c:pt idx="3">
                  <c:v>1.1000000000000001</c:v>
                </c:pt>
                <c:pt idx="4">
                  <c:v>1.6125</c:v>
                </c:pt>
                <c:pt idx="5">
                  <c:v>1.9624999999999999</c:v>
                </c:pt>
                <c:pt idx="6">
                  <c:v>2.8</c:v>
                </c:pt>
                <c:pt idx="7">
                  <c:v>3.0625</c:v>
                </c:pt>
                <c:pt idx="8">
                  <c:v>3.2</c:v>
                </c:pt>
                <c:pt idx="9">
                  <c:v>3.2875000000000001</c:v>
                </c:pt>
                <c:pt idx="10">
                  <c:v>3.7437499999999999</c:v>
                </c:pt>
                <c:pt idx="11">
                  <c:v>4.05</c:v>
                </c:pt>
                <c:pt idx="12">
                  <c:v>4.1875</c:v>
                </c:pt>
                <c:pt idx="13">
                  <c:v>4.2312500000000002</c:v>
                </c:pt>
                <c:pt idx="14">
                  <c:v>5.0562500000000004</c:v>
                </c:pt>
                <c:pt idx="15">
                  <c:v>5.2</c:v>
                </c:pt>
                <c:pt idx="16">
                  <c:v>5.3562500000000002</c:v>
                </c:pt>
                <c:pt idx="17">
                  <c:v>5.7687499999999998</c:v>
                </c:pt>
                <c:pt idx="18">
                  <c:v>5.8812499999999996</c:v>
                </c:pt>
                <c:pt idx="19">
                  <c:v>6</c:v>
                </c:pt>
                <c:pt idx="20">
                  <c:v>6.09375</c:v>
                </c:pt>
                <c:pt idx="21">
                  <c:v>6.59375</c:v>
                </c:pt>
                <c:pt idx="22">
                  <c:v>6.9437499999999996</c:v>
                </c:pt>
                <c:pt idx="23">
                  <c:v>7.3250000000000002</c:v>
                </c:pt>
                <c:pt idx="24">
                  <c:v>7.55</c:v>
                </c:pt>
                <c:pt idx="25">
                  <c:v>7.6124999999999998</c:v>
                </c:pt>
                <c:pt idx="26">
                  <c:v>7.6375000000000002</c:v>
                </c:pt>
                <c:pt idx="27">
                  <c:v>7.95</c:v>
                </c:pt>
                <c:pt idx="28">
                  <c:v>8.28125</c:v>
                </c:pt>
                <c:pt idx="29">
                  <c:v>8.4250000000000007</c:v>
                </c:pt>
                <c:pt idx="30">
                  <c:v>8.9937500000000004</c:v>
                </c:pt>
                <c:pt idx="31">
                  <c:v>9.125</c:v>
                </c:pt>
                <c:pt idx="32">
                  <c:v>9.2062500000000007</c:v>
                </c:pt>
                <c:pt idx="33">
                  <c:v>9.2312499999999993</c:v>
                </c:pt>
                <c:pt idx="34">
                  <c:v>9.65625</c:v>
                </c:pt>
                <c:pt idx="35">
                  <c:v>9.9187499999999993</c:v>
                </c:pt>
                <c:pt idx="36">
                  <c:v>9.9375</c:v>
                </c:pt>
                <c:pt idx="37">
                  <c:v>9.9499999999999993</c:v>
                </c:pt>
                <c:pt idx="38">
                  <c:v>10.668749999999999</c:v>
                </c:pt>
                <c:pt idx="39">
                  <c:v>10.7125</c:v>
                </c:pt>
                <c:pt idx="40">
                  <c:v>10.956250000000001</c:v>
                </c:pt>
                <c:pt idx="41">
                  <c:v>11.293749999999999</c:v>
                </c:pt>
                <c:pt idx="42">
                  <c:v>11.362500000000001</c:v>
                </c:pt>
                <c:pt idx="43">
                  <c:v>11.5</c:v>
                </c:pt>
                <c:pt idx="44">
                  <c:v>11.65</c:v>
                </c:pt>
                <c:pt idx="45">
                  <c:v>12.012499999999999</c:v>
                </c:pt>
                <c:pt idx="46">
                  <c:v>12.2875</c:v>
                </c:pt>
                <c:pt idx="47">
                  <c:v>12.68125</c:v>
                </c:pt>
                <c:pt idx="48">
                  <c:v>12.887499999999999</c:v>
                </c:pt>
                <c:pt idx="49">
                  <c:v>12.9375</c:v>
                </c:pt>
                <c:pt idx="50">
                  <c:v>12.93125</c:v>
                </c:pt>
                <c:pt idx="51">
                  <c:v>13.293749999999999</c:v>
                </c:pt>
                <c:pt idx="52">
                  <c:v>13.61875</c:v>
                </c:pt>
                <c:pt idx="53">
                  <c:v>13.675000000000001</c:v>
                </c:pt>
                <c:pt idx="54">
                  <c:v>14.31875</c:v>
                </c:pt>
                <c:pt idx="55">
                  <c:v>14.362500000000001</c:v>
                </c:pt>
                <c:pt idx="56">
                  <c:v>14.44375</c:v>
                </c:pt>
                <c:pt idx="57">
                  <c:v>14.5875</c:v>
                </c:pt>
                <c:pt idx="58">
                  <c:v>14.975</c:v>
                </c:pt>
                <c:pt idx="59">
                  <c:v>15.06875</c:v>
                </c:pt>
                <c:pt idx="60">
                  <c:v>15.15625</c:v>
                </c:pt>
                <c:pt idx="61">
                  <c:v>15.2</c:v>
                </c:pt>
                <c:pt idx="62">
                  <c:v>15.93125</c:v>
                </c:pt>
                <c:pt idx="63">
                  <c:v>15.9375</c:v>
                </c:pt>
                <c:pt idx="64">
                  <c:v>16.356249999999999</c:v>
                </c:pt>
                <c:pt idx="65">
                  <c:v>16.556249999999999</c:v>
                </c:pt>
                <c:pt idx="66">
                  <c:v>16.618749999999999</c:v>
                </c:pt>
                <c:pt idx="67">
                  <c:v>16.681249999999999</c:v>
                </c:pt>
                <c:pt idx="68">
                  <c:v>16.962499999999999</c:v>
                </c:pt>
                <c:pt idx="69">
                  <c:v>17.274999999999999</c:v>
                </c:pt>
                <c:pt idx="70">
                  <c:v>17.600000000000001</c:v>
                </c:pt>
                <c:pt idx="71">
                  <c:v>18.018750000000001</c:v>
                </c:pt>
                <c:pt idx="72">
                  <c:v>18.131250000000001</c:v>
                </c:pt>
              </c:numCache>
            </c:numRef>
          </c:val>
          <c:smooth val="0"/>
        </c:ser>
        <c:ser>
          <c:idx val="3"/>
          <c:order val="6"/>
          <c:tx>
            <c:strRef>
              <c:f>'8172S Data'!$AO$82</c:f>
              <c:strCache>
                <c:ptCount val="1"/>
                <c:pt idx="0">
                  <c:v>-3°</c:v>
                </c:pt>
              </c:strCache>
            </c:strRef>
          </c:tx>
          <c:marker>
            <c:symbol val="none"/>
          </c:marker>
          <c:cat>
            <c:numRef>
              <c:f>'8172S Data'!$A$85:$A$157</c:f>
              <c:numCache>
                <c:formatCode>0.0</c:formatCode>
                <c:ptCount val="73"/>
                <c:pt idx="0">
                  <c:v>21.852701325178387</c:v>
                </c:pt>
                <c:pt idx="1">
                  <c:v>43.705402650356774</c:v>
                </c:pt>
                <c:pt idx="2">
                  <c:v>48.547400611620795</c:v>
                </c:pt>
                <c:pt idx="3">
                  <c:v>51.095820591233434</c:v>
                </c:pt>
                <c:pt idx="4">
                  <c:v>60.206422018348619</c:v>
                </c:pt>
                <c:pt idx="5">
                  <c:v>72.056574923547402</c:v>
                </c:pt>
                <c:pt idx="6">
                  <c:v>76.261467889908246</c:v>
                </c:pt>
                <c:pt idx="7">
                  <c:v>78.682466870540267</c:v>
                </c:pt>
                <c:pt idx="8">
                  <c:v>85.372069317023445</c:v>
                </c:pt>
                <c:pt idx="9">
                  <c:v>104.03924566768602</c:v>
                </c:pt>
                <c:pt idx="10">
                  <c:v>106.90621814475026</c:v>
                </c:pt>
                <c:pt idx="11">
                  <c:v>120.41284403669724</c:v>
                </c:pt>
                <c:pt idx="12">
                  <c:v>128.05810397553518</c:v>
                </c:pt>
                <c:pt idx="13">
                  <c:v>128.631498470948</c:v>
                </c:pt>
                <c:pt idx="14">
                  <c:v>130.03312945973497</c:v>
                </c:pt>
                <c:pt idx="15">
                  <c:v>142.83893985728847</c:v>
                </c:pt>
                <c:pt idx="16">
                  <c:v>150.99388379204893</c:v>
                </c:pt>
                <c:pt idx="17">
                  <c:v>163.22629969418961</c:v>
                </c:pt>
                <c:pt idx="18">
                  <c:v>173.41997961264016</c:v>
                </c:pt>
                <c:pt idx="19">
                  <c:v>178.13455657492355</c:v>
                </c:pt>
                <c:pt idx="20">
                  <c:v>179.85474006116206</c:v>
                </c:pt>
                <c:pt idx="21">
                  <c:v>185.2064220183486</c:v>
                </c:pt>
                <c:pt idx="22">
                  <c:v>198.13965341488276</c:v>
                </c:pt>
                <c:pt idx="23">
                  <c:v>202.91794087665647</c:v>
                </c:pt>
                <c:pt idx="24">
                  <c:v>204.63812436289498</c:v>
                </c:pt>
                <c:pt idx="25">
                  <c:v>226.29969418960243</c:v>
                </c:pt>
                <c:pt idx="26">
                  <c:v>228.5932721712538</c:v>
                </c:pt>
                <c:pt idx="27">
                  <c:v>229.86748216106014</c:v>
                </c:pt>
                <c:pt idx="28">
                  <c:v>242.29102956167176</c:v>
                </c:pt>
                <c:pt idx="29">
                  <c:v>250.95565749235473</c:v>
                </c:pt>
                <c:pt idx="30">
                  <c:v>253.82262996941895</c:v>
                </c:pt>
                <c:pt idx="31">
                  <c:v>254.90570846075431</c:v>
                </c:pt>
                <c:pt idx="32">
                  <c:v>261.65902140672779</c:v>
                </c:pt>
                <c:pt idx="33">
                  <c:v>279.62538226299694</c:v>
                </c:pt>
                <c:pt idx="34">
                  <c:v>283.83027522935777</c:v>
                </c:pt>
                <c:pt idx="35">
                  <c:v>297.65545361875638</c:v>
                </c:pt>
                <c:pt idx="36">
                  <c:v>302.56116207951067</c:v>
                </c:pt>
                <c:pt idx="37">
                  <c:v>304.72731906218144</c:v>
                </c:pt>
                <c:pt idx="38">
                  <c:v>309.88786952089703</c:v>
                </c:pt>
                <c:pt idx="39">
                  <c:v>318.61620795107029</c:v>
                </c:pt>
                <c:pt idx="40">
                  <c:v>327.02599388379201</c:v>
                </c:pt>
                <c:pt idx="41">
                  <c:v>341.48827726809378</c:v>
                </c:pt>
                <c:pt idx="42">
                  <c:v>351.10856269113145</c:v>
                </c:pt>
                <c:pt idx="43">
                  <c:v>354.67635066258919</c:v>
                </c:pt>
                <c:pt idx="44">
                  <c:v>355.18603465851169</c:v>
                </c:pt>
                <c:pt idx="45">
                  <c:v>361.11111111111109</c:v>
                </c:pt>
                <c:pt idx="46">
                  <c:v>375.19113149847095</c:v>
                </c:pt>
                <c:pt idx="47">
                  <c:v>379.65086646279303</c:v>
                </c:pt>
                <c:pt idx="48">
                  <c:v>380.41539245667684</c:v>
                </c:pt>
                <c:pt idx="49">
                  <c:v>403.79714576962283</c:v>
                </c:pt>
                <c:pt idx="50">
                  <c:v>405.96330275229354</c:v>
                </c:pt>
                <c:pt idx="51">
                  <c:v>410.80530071355764</c:v>
                </c:pt>
                <c:pt idx="52">
                  <c:v>418.8328236493374</c:v>
                </c:pt>
                <c:pt idx="53">
                  <c:v>427.87971457696227</c:v>
                </c:pt>
                <c:pt idx="54">
                  <c:v>429.72731906218144</c:v>
                </c:pt>
                <c:pt idx="55">
                  <c:v>430.30071355759429</c:v>
                </c:pt>
                <c:pt idx="56">
                  <c:v>439.47502548419976</c:v>
                </c:pt>
                <c:pt idx="57">
                  <c:v>456.10346585117225</c:v>
                </c:pt>
                <c:pt idx="58">
                  <c:v>461.45514780835879</c:v>
                </c:pt>
                <c:pt idx="59">
                  <c:v>475.0891946992864</c:v>
                </c:pt>
                <c:pt idx="60">
                  <c:v>479.23037716615698</c:v>
                </c:pt>
                <c:pt idx="61">
                  <c:v>479.67635066258919</c:v>
                </c:pt>
                <c:pt idx="62">
                  <c:v>481.3965341488277</c:v>
                </c:pt>
                <c:pt idx="63">
                  <c:v>496.49592252803262</c:v>
                </c:pt>
                <c:pt idx="64">
                  <c:v>504.20489296636083</c:v>
                </c:pt>
                <c:pt idx="65">
                  <c:v>520.51478083588177</c:v>
                </c:pt>
                <c:pt idx="66">
                  <c:v>527.90519877675843</c:v>
                </c:pt>
                <c:pt idx="67">
                  <c:v>530.26248725790003</c:v>
                </c:pt>
                <c:pt idx="68">
                  <c:v>529.56167176350664</c:v>
                </c:pt>
                <c:pt idx="69">
                  <c:v>539.56422018348621</c:v>
                </c:pt>
                <c:pt idx="70">
                  <c:v>552.24260958205912</c:v>
                </c:pt>
                <c:pt idx="71">
                  <c:v>554.47247706422013</c:v>
                </c:pt>
                <c:pt idx="72">
                  <c:v>555.10958205912334</c:v>
                </c:pt>
              </c:numCache>
            </c:numRef>
          </c:cat>
          <c:val>
            <c:numRef>
              <c:f>'8172S Data'!$AM$85:$AM$157</c:f>
              <c:numCache>
                <c:formatCode>0.00</c:formatCode>
                <c:ptCount val="73"/>
                <c:pt idx="0">
                  <c:v>0.38750000000000001</c:v>
                </c:pt>
                <c:pt idx="1">
                  <c:v>0.64375000000000004</c:v>
                </c:pt>
                <c:pt idx="2">
                  <c:v>0.81874999999999998</c:v>
                </c:pt>
                <c:pt idx="3">
                  <c:v>0.93125000000000002</c:v>
                </c:pt>
                <c:pt idx="4">
                  <c:v>2.09375</c:v>
                </c:pt>
                <c:pt idx="5">
                  <c:v>2.2625000000000002</c:v>
                </c:pt>
                <c:pt idx="6">
                  <c:v>2.6187499999999999</c:v>
                </c:pt>
                <c:pt idx="7">
                  <c:v>3.0750000000000002</c:v>
                </c:pt>
                <c:pt idx="8">
                  <c:v>3.2937500000000002</c:v>
                </c:pt>
                <c:pt idx="9">
                  <c:v>3.3937499999999998</c:v>
                </c:pt>
                <c:pt idx="10">
                  <c:v>3.6312500000000001</c:v>
                </c:pt>
                <c:pt idx="11">
                  <c:v>4.0374999999999996</c:v>
                </c:pt>
                <c:pt idx="12">
                  <c:v>4.5374999999999996</c:v>
                </c:pt>
                <c:pt idx="13">
                  <c:v>4.9937500000000004</c:v>
                </c:pt>
                <c:pt idx="14">
                  <c:v>5.28125</c:v>
                </c:pt>
                <c:pt idx="15">
                  <c:v>5.3875000000000002</c:v>
                </c:pt>
                <c:pt idx="16">
                  <c:v>5.45</c:v>
                </c:pt>
                <c:pt idx="17">
                  <c:v>5.9</c:v>
                </c:pt>
                <c:pt idx="18">
                  <c:v>6.1312499999999996</c:v>
                </c:pt>
                <c:pt idx="19">
                  <c:v>6.2562499999999996</c:v>
                </c:pt>
                <c:pt idx="20">
                  <c:v>7.0250000000000004</c:v>
                </c:pt>
                <c:pt idx="21">
                  <c:v>7.1687500000000002</c:v>
                </c:pt>
                <c:pt idx="22">
                  <c:v>7.1812500000000004</c:v>
                </c:pt>
                <c:pt idx="23">
                  <c:v>7.3937499999999998</c:v>
                </c:pt>
                <c:pt idx="24">
                  <c:v>7.84375</c:v>
                </c:pt>
                <c:pt idx="25">
                  <c:v>7.9375</c:v>
                </c:pt>
                <c:pt idx="26">
                  <c:v>8.0187500000000007</c:v>
                </c:pt>
                <c:pt idx="27">
                  <c:v>8.0812500000000007</c:v>
                </c:pt>
                <c:pt idx="28">
                  <c:v>8.8062500000000004</c:v>
                </c:pt>
                <c:pt idx="29">
                  <c:v>8.8812499999999996</c:v>
                </c:pt>
                <c:pt idx="30">
                  <c:v>9.3187499999999996</c:v>
                </c:pt>
                <c:pt idx="31">
                  <c:v>9.5562500000000004</c:v>
                </c:pt>
                <c:pt idx="32">
                  <c:v>9.6750000000000007</c:v>
                </c:pt>
                <c:pt idx="33">
                  <c:v>9.7125000000000004</c:v>
                </c:pt>
                <c:pt idx="34">
                  <c:v>10</c:v>
                </c:pt>
                <c:pt idx="35">
                  <c:v>10.28125</c:v>
                </c:pt>
                <c:pt idx="36">
                  <c:v>10.56875</c:v>
                </c:pt>
                <c:pt idx="37">
                  <c:v>11.012499999999999</c:v>
                </c:pt>
                <c:pt idx="38">
                  <c:v>11.112500000000001</c:v>
                </c:pt>
                <c:pt idx="39">
                  <c:v>11.2125</c:v>
                </c:pt>
                <c:pt idx="40">
                  <c:v>11.268750000000001</c:v>
                </c:pt>
                <c:pt idx="41">
                  <c:v>11.65625</c:v>
                </c:pt>
                <c:pt idx="42">
                  <c:v>11.824999999999999</c:v>
                </c:pt>
                <c:pt idx="43">
                  <c:v>11.9</c:v>
                </c:pt>
                <c:pt idx="44">
                  <c:v>12.61875</c:v>
                </c:pt>
                <c:pt idx="45">
                  <c:v>12.6875</c:v>
                </c:pt>
                <c:pt idx="46">
                  <c:v>12.768750000000001</c:v>
                </c:pt>
                <c:pt idx="47">
                  <c:v>12.981249999999999</c:v>
                </c:pt>
                <c:pt idx="48">
                  <c:v>13.3</c:v>
                </c:pt>
                <c:pt idx="49">
                  <c:v>13.38125</c:v>
                </c:pt>
                <c:pt idx="50">
                  <c:v>13.456250000000001</c:v>
                </c:pt>
                <c:pt idx="51">
                  <c:v>13.6875</c:v>
                </c:pt>
                <c:pt idx="52">
                  <c:v>14.21875</c:v>
                </c:pt>
                <c:pt idx="53">
                  <c:v>14.18125</c:v>
                </c:pt>
                <c:pt idx="54">
                  <c:v>14.68125</c:v>
                </c:pt>
                <c:pt idx="55">
                  <c:v>14.88125</c:v>
                </c:pt>
                <c:pt idx="56">
                  <c:v>14.94375</c:v>
                </c:pt>
                <c:pt idx="57">
                  <c:v>14.918749999999999</c:v>
                </c:pt>
                <c:pt idx="58">
                  <c:v>15.375</c:v>
                </c:pt>
                <c:pt idx="59">
                  <c:v>15.63125</c:v>
                </c:pt>
                <c:pt idx="60">
                  <c:v>16.043749999999999</c:v>
                </c:pt>
                <c:pt idx="61">
                  <c:v>16.274999999999999</c:v>
                </c:pt>
                <c:pt idx="62">
                  <c:v>16.462499999999999</c:v>
                </c:pt>
                <c:pt idx="63">
                  <c:v>16.456250000000001</c:v>
                </c:pt>
                <c:pt idx="64">
                  <c:v>16.649999999999999</c:v>
                </c:pt>
                <c:pt idx="65">
                  <c:v>17.068750000000001</c:v>
                </c:pt>
                <c:pt idx="66">
                  <c:v>17.206250000000001</c:v>
                </c:pt>
                <c:pt idx="67">
                  <c:v>17.181249999999999</c:v>
                </c:pt>
                <c:pt idx="68">
                  <c:v>17.899999999999999</c:v>
                </c:pt>
                <c:pt idx="69">
                  <c:v>17.943750000000001</c:v>
                </c:pt>
                <c:pt idx="70">
                  <c:v>17.956250000000001</c:v>
                </c:pt>
                <c:pt idx="71">
                  <c:v>18.387499999999999</c:v>
                </c:pt>
                <c:pt idx="72">
                  <c:v>18.65625</c:v>
                </c:pt>
              </c:numCache>
            </c:numRef>
          </c:val>
          <c:smooth val="0"/>
        </c:ser>
        <c:ser>
          <c:idx val="8"/>
          <c:order val="7"/>
          <c:tx>
            <c:strRef>
              <c:f>'8172S Data'!$AU$82</c:f>
              <c:strCache>
                <c:ptCount val="1"/>
                <c:pt idx="0">
                  <c:v>-3.5°</c:v>
                </c:pt>
              </c:strCache>
            </c:strRef>
          </c:tx>
          <c:marker>
            <c:symbol val="none"/>
          </c:marker>
          <c:val>
            <c:numRef>
              <c:f>'8172S Data'!$AS$85:$AS$157</c:f>
              <c:numCache>
                <c:formatCode>0.00</c:formatCode>
                <c:ptCount val="73"/>
                <c:pt idx="0">
                  <c:v>0.25624999999999998</c:v>
                </c:pt>
                <c:pt idx="1">
                  <c:v>0.625</c:v>
                </c:pt>
                <c:pt idx="2">
                  <c:v>0.82499999999999996</c:v>
                </c:pt>
                <c:pt idx="3">
                  <c:v>0.96875</c:v>
                </c:pt>
                <c:pt idx="4">
                  <c:v>1.3062499999999999</c:v>
                </c:pt>
                <c:pt idx="5">
                  <c:v>1.875</c:v>
                </c:pt>
                <c:pt idx="6">
                  <c:v>2.21875</c:v>
                </c:pt>
                <c:pt idx="7">
                  <c:v>2.3624999999999998</c:v>
                </c:pt>
                <c:pt idx="8">
                  <c:v>3.4</c:v>
                </c:pt>
                <c:pt idx="9">
                  <c:v>3.5125000000000002</c:v>
                </c:pt>
                <c:pt idx="10">
                  <c:v>3.5625</c:v>
                </c:pt>
                <c:pt idx="11">
                  <c:v>4.1312499999999996</c:v>
                </c:pt>
                <c:pt idx="12">
                  <c:v>4.4249999999999998</c:v>
                </c:pt>
                <c:pt idx="13">
                  <c:v>4.6062500000000002</c:v>
                </c:pt>
                <c:pt idx="14">
                  <c:v>4.6812500000000004</c:v>
                </c:pt>
                <c:pt idx="15">
                  <c:v>5.0562500000000004</c:v>
                </c:pt>
                <c:pt idx="16">
                  <c:v>5.65625</c:v>
                </c:pt>
                <c:pt idx="17">
                  <c:v>5.9124999999999996</c:v>
                </c:pt>
                <c:pt idx="18">
                  <c:v>6.3062500000000004</c:v>
                </c:pt>
                <c:pt idx="19">
                  <c:v>6.5374999999999996</c:v>
                </c:pt>
                <c:pt idx="20">
                  <c:v>6.6312499999999996</c:v>
                </c:pt>
                <c:pt idx="21">
                  <c:v>6.75</c:v>
                </c:pt>
                <c:pt idx="22">
                  <c:v>7.2</c:v>
                </c:pt>
                <c:pt idx="23">
                  <c:v>7.4625000000000004</c:v>
                </c:pt>
                <c:pt idx="24">
                  <c:v>8.0124999999999993</c:v>
                </c:pt>
                <c:pt idx="25">
                  <c:v>8.2687500000000007</c:v>
                </c:pt>
                <c:pt idx="26">
                  <c:v>8.375</c:v>
                </c:pt>
                <c:pt idx="27">
                  <c:v>8.4124999999999996</c:v>
                </c:pt>
                <c:pt idx="28">
                  <c:v>8.8249999999999993</c:v>
                </c:pt>
                <c:pt idx="29">
                  <c:v>9.0812500000000007</c:v>
                </c:pt>
                <c:pt idx="30">
                  <c:v>9.2312499999999993</c:v>
                </c:pt>
                <c:pt idx="31">
                  <c:v>9.3062500000000004</c:v>
                </c:pt>
                <c:pt idx="32">
                  <c:v>10.025</c:v>
                </c:pt>
                <c:pt idx="33">
                  <c:v>10.11875</c:v>
                </c:pt>
                <c:pt idx="34">
                  <c:v>10.168749999999999</c:v>
                </c:pt>
                <c:pt idx="35">
                  <c:v>10.6625</c:v>
                </c:pt>
                <c:pt idx="36">
                  <c:v>10.862500000000001</c:v>
                </c:pt>
                <c:pt idx="37">
                  <c:v>10.93125</c:v>
                </c:pt>
                <c:pt idx="38">
                  <c:v>10.981249999999999</c:v>
                </c:pt>
                <c:pt idx="39">
                  <c:v>11.387499999999999</c:v>
                </c:pt>
                <c:pt idx="40">
                  <c:v>11.74375</c:v>
                </c:pt>
                <c:pt idx="41">
                  <c:v>12.125</c:v>
                </c:pt>
                <c:pt idx="42">
                  <c:v>12.356249999999999</c:v>
                </c:pt>
                <c:pt idx="43">
                  <c:v>12.425000000000001</c:v>
                </c:pt>
                <c:pt idx="44">
                  <c:v>12.481249999999999</c:v>
                </c:pt>
                <c:pt idx="45">
                  <c:v>12.737500000000001</c:v>
                </c:pt>
                <c:pt idx="46">
                  <c:v>13.09375</c:v>
                </c:pt>
                <c:pt idx="47">
                  <c:v>13.24375</c:v>
                </c:pt>
                <c:pt idx="48">
                  <c:v>13.8</c:v>
                </c:pt>
                <c:pt idx="49">
                  <c:v>13.9375</c:v>
                </c:pt>
                <c:pt idx="50">
                  <c:v>13.987500000000001</c:v>
                </c:pt>
                <c:pt idx="51">
                  <c:v>14.05</c:v>
                </c:pt>
                <c:pt idx="52">
                  <c:v>14.512499999999999</c:v>
                </c:pt>
                <c:pt idx="53">
                  <c:v>14.71875</c:v>
                </c:pt>
                <c:pt idx="54">
                  <c:v>14.74375</c:v>
                </c:pt>
                <c:pt idx="55">
                  <c:v>14.7875</c:v>
                </c:pt>
                <c:pt idx="56">
                  <c:v>15.53125</c:v>
                </c:pt>
                <c:pt idx="57">
                  <c:v>15.50625</c:v>
                </c:pt>
                <c:pt idx="58">
                  <c:v>15.75625</c:v>
                </c:pt>
                <c:pt idx="59">
                  <c:v>16.131250000000001</c:v>
                </c:pt>
                <c:pt idx="60">
                  <c:v>16.25</c:v>
                </c:pt>
                <c:pt idx="61">
                  <c:v>16.350000000000001</c:v>
                </c:pt>
                <c:pt idx="62">
                  <c:v>16.425000000000001</c:v>
                </c:pt>
                <c:pt idx="63">
                  <c:v>16.850000000000001</c:v>
                </c:pt>
                <c:pt idx="64">
                  <c:v>17.106249999999999</c:v>
                </c:pt>
                <c:pt idx="65">
                  <c:v>17.574999999999999</c:v>
                </c:pt>
                <c:pt idx="66">
                  <c:v>17.756250000000001</c:v>
                </c:pt>
                <c:pt idx="67">
                  <c:v>17.837499999999999</c:v>
                </c:pt>
                <c:pt idx="68">
                  <c:v>17.837499999999999</c:v>
                </c:pt>
                <c:pt idx="69">
                  <c:v>18.206250000000001</c:v>
                </c:pt>
                <c:pt idx="70">
                  <c:v>18.475000000000001</c:v>
                </c:pt>
                <c:pt idx="71">
                  <c:v>18.574999999999999</c:v>
                </c:pt>
                <c:pt idx="72">
                  <c:v>18.77</c:v>
                </c:pt>
              </c:numCache>
            </c:numRef>
          </c:val>
          <c:smooth val="0"/>
        </c:ser>
        <c:ser>
          <c:idx val="4"/>
          <c:order val="8"/>
          <c:tx>
            <c:strRef>
              <c:f>'8172S Data'!$BA$82</c:f>
              <c:strCache>
                <c:ptCount val="1"/>
                <c:pt idx="0">
                  <c:v>-4°</c:v>
                </c:pt>
              </c:strCache>
            </c:strRef>
          </c:tx>
          <c:marker>
            <c:symbol val="none"/>
          </c:marker>
          <c:cat>
            <c:numRef>
              <c:f>'8172S Data'!$A$85:$A$157</c:f>
              <c:numCache>
                <c:formatCode>0.0</c:formatCode>
                <c:ptCount val="73"/>
                <c:pt idx="0">
                  <c:v>21.852701325178387</c:v>
                </c:pt>
                <c:pt idx="1">
                  <c:v>43.705402650356774</c:v>
                </c:pt>
                <c:pt idx="2">
                  <c:v>48.547400611620795</c:v>
                </c:pt>
                <c:pt idx="3">
                  <c:v>51.095820591233434</c:v>
                </c:pt>
                <c:pt idx="4">
                  <c:v>60.206422018348619</c:v>
                </c:pt>
                <c:pt idx="5">
                  <c:v>72.056574923547402</c:v>
                </c:pt>
                <c:pt idx="6">
                  <c:v>76.261467889908246</c:v>
                </c:pt>
                <c:pt idx="7">
                  <c:v>78.682466870540267</c:v>
                </c:pt>
                <c:pt idx="8">
                  <c:v>85.372069317023445</c:v>
                </c:pt>
                <c:pt idx="9">
                  <c:v>104.03924566768602</c:v>
                </c:pt>
                <c:pt idx="10">
                  <c:v>106.90621814475026</c:v>
                </c:pt>
                <c:pt idx="11">
                  <c:v>120.41284403669724</c:v>
                </c:pt>
                <c:pt idx="12">
                  <c:v>128.05810397553518</c:v>
                </c:pt>
                <c:pt idx="13">
                  <c:v>128.631498470948</c:v>
                </c:pt>
                <c:pt idx="14">
                  <c:v>130.03312945973497</c:v>
                </c:pt>
                <c:pt idx="15">
                  <c:v>142.83893985728847</c:v>
                </c:pt>
                <c:pt idx="16">
                  <c:v>150.99388379204893</c:v>
                </c:pt>
                <c:pt idx="17">
                  <c:v>163.22629969418961</c:v>
                </c:pt>
                <c:pt idx="18">
                  <c:v>173.41997961264016</c:v>
                </c:pt>
                <c:pt idx="19">
                  <c:v>178.13455657492355</c:v>
                </c:pt>
                <c:pt idx="20">
                  <c:v>179.85474006116206</c:v>
                </c:pt>
                <c:pt idx="21">
                  <c:v>185.2064220183486</c:v>
                </c:pt>
                <c:pt idx="22">
                  <c:v>198.13965341488276</c:v>
                </c:pt>
                <c:pt idx="23">
                  <c:v>202.91794087665647</c:v>
                </c:pt>
                <c:pt idx="24">
                  <c:v>204.63812436289498</c:v>
                </c:pt>
                <c:pt idx="25">
                  <c:v>226.29969418960243</c:v>
                </c:pt>
                <c:pt idx="26">
                  <c:v>228.5932721712538</c:v>
                </c:pt>
                <c:pt idx="27">
                  <c:v>229.86748216106014</c:v>
                </c:pt>
                <c:pt idx="28">
                  <c:v>242.29102956167176</c:v>
                </c:pt>
                <c:pt idx="29">
                  <c:v>250.95565749235473</c:v>
                </c:pt>
                <c:pt idx="30">
                  <c:v>253.82262996941895</c:v>
                </c:pt>
                <c:pt idx="31">
                  <c:v>254.90570846075431</c:v>
                </c:pt>
                <c:pt idx="32">
                  <c:v>261.65902140672779</c:v>
                </c:pt>
                <c:pt idx="33">
                  <c:v>279.62538226299694</c:v>
                </c:pt>
                <c:pt idx="34">
                  <c:v>283.83027522935777</c:v>
                </c:pt>
                <c:pt idx="35">
                  <c:v>297.65545361875638</c:v>
                </c:pt>
                <c:pt idx="36">
                  <c:v>302.56116207951067</c:v>
                </c:pt>
                <c:pt idx="37">
                  <c:v>304.72731906218144</c:v>
                </c:pt>
                <c:pt idx="38">
                  <c:v>309.88786952089703</c:v>
                </c:pt>
                <c:pt idx="39">
                  <c:v>318.61620795107029</c:v>
                </c:pt>
                <c:pt idx="40">
                  <c:v>327.02599388379201</c:v>
                </c:pt>
                <c:pt idx="41">
                  <c:v>341.48827726809378</c:v>
                </c:pt>
                <c:pt idx="42">
                  <c:v>351.10856269113145</c:v>
                </c:pt>
                <c:pt idx="43">
                  <c:v>354.67635066258919</c:v>
                </c:pt>
                <c:pt idx="44">
                  <c:v>355.18603465851169</c:v>
                </c:pt>
                <c:pt idx="45">
                  <c:v>361.11111111111109</c:v>
                </c:pt>
                <c:pt idx="46">
                  <c:v>375.19113149847095</c:v>
                </c:pt>
                <c:pt idx="47">
                  <c:v>379.65086646279303</c:v>
                </c:pt>
                <c:pt idx="48">
                  <c:v>380.41539245667684</c:v>
                </c:pt>
                <c:pt idx="49">
                  <c:v>403.79714576962283</c:v>
                </c:pt>
                <c:pt idx="50">
                  <c:v>405.96330275229354</c:v>
                </c:pt>
                <c:pt idx="51">
                  <c:v>410.80530071355764</c:v>
                </c:pt>
                <c:pt idx="52">
                  <c:v>418.8328236493374</c:v>
                </c:pt>
                <c:pt idx="53">
                  <c:v>427.87971457696227</c:v>
                </c:pt>
                <c:pt idx="54">
                  <c:v>429.72731906218144</c:v>
                </c:pt>
                <c:pt idx="55">
                  <c:v>430.30071355759429</c:v>
                </c:pt>
                <c:pt idx="56">
                  <c:v>439.47502548419976</c:v>
                </c:pt>
                <c:pt idx="57">
                  <c:v>456.10346585117225</c:v>
                </c:pt>
                <c:pt idx="58">
                  <c:v>461.45514780835879</c:v>
                </c:pt>
                <c:pt idx="59">
                  <c:v>475.0891946992864</c:v>
                </c:pt>
                <c:pt idx="60">
                  <c:v>479.23037716615698</c:v>
                </c:pt>
                <c:pt idx="61">
                  <c:v>479.67635066258919</c:v>
                </c:pt>
                <c:pt idx="62">
                  <c:v>481.3965341488277</c:v>
                </c:pt>
                <c:pt idx="63">
                  <c:v>496.49592252803262</c:v>
                </c:pt>
                <c:pt idx="64">
                  <c:v>504.20489296636083</c:v>
                </c:pt>
                <c:pt idx="65">
                  <c:v>520.51478083588177</c:v>
                </c:pt>
                <c:pt idx="66">
                  <c:v>527.90519877675843</c:v>
                </c:pt>
                <c:pt idx="67">
                  <c:v>530.26248725790003</c:v>
                </c:pt>
                <c:pt idx="68">
                  <c:v>529.56167176350664</c:v>
                </c:pt>
                <c:pt idx="69">
                  <c:v>539.56422018348621</c:v>
                </c:pt>
                <c:pt idx="70">
                  <c:v>552.24260958205912</c:v>
                </c:pt>
                <c:pt idx="71">
                  <c:v>554.47247706422013</c:v>
                </c:pt>
                <c:pt idx="72">
                  <c:v>555.10958205912334</c:v>
                </c:pt>
              </c:numCache>
            </c:numRef>
          </c:cat>
          <c:val>
            <c:numRef>
              <c:f>'8172S Data'!$AY$85:$AY$157</c:f>
              <c:numCache>
                <c:formatCode>0.00</c:formatCode>
                <c:ptCount val="73"/>
                <c:pt idx="0">
                  <c:v>0.73750000000000004</c:v>
                </c:pt>
                <c:pt idx="1">
                  <c:v>0.95</c:v>
                </c:pt>
                <c:pt idx="2">
                  <c:v>1.10625</c:v>
                </c:pt>
                <c:pt idx="3">
                  <c:v>1.7375</c:v>
                </c:pt>
                <c:pt idx="4">
                  <c:v>2.15</c:v>
                </c:pt>
                <c:pt idx="5">
                  <c:v>2.4125000000000001</c:v>
                </c:pt>
                <c:pt idx="6">
                  <c:v>2.5</c:v>
                </c:pt>
                <c:pt idx="7">
                  <c:v>2.9874999999999998</c:v>
                </c:pt>
                <c:pt idx="8">
                  <c:v>3.7062499999999998</c:v>
                </c:pt>
                <c:pt idx="9">
                  <c:v>4.125</c:v>
                </c:pt>
                <c:pt idx="10">
                  <c:v>4.5250000000000004</c:v>
                </c:pt>
                <c:pt idx="11">
                  <c:v>4.7437500000000004</c:v>
                </c:pt>
                <c:pt idx="12">
                  <c:v>4.78125</c:v>
                </c:pt>
                <c:pt idx="13">
                  <c:v>5.0562500000000004</c:v>
                </c:pt>
                <c:pt idx="14">
                  <c:v>5.4625000000000004</c:v>
                </c:pt>
                <c:pt idx="15">
                  <c:v>5.7125000000000004</c:v>
                </c:pt>
                <c:pt idx="16">
                  <c:v>6.4124999999999996</c:v>
                </c:pt>
                <c:pt idx="17">
                  <c:v>6.6937499999999996</c:v>
                </c:pt>
                <c:pt idx="18">
                  <c:v>6.8062500000000004</c:v>
                </c:pt>
                <c:pt idx="19">
                  <c:v>6.8624999999999998</c:v>
                </c:pt>
                <c:pt idx="20">
                  <c:v>7.3375000000000004</c:v>
                </c:pt>
                <c:pt idx="21">
                  <c:v>7.6</c:v>
                </c:pt>
                <c:pt idx="22">
                  <c:v>7.7687499999999998</c:v>
                </c:pt>
                <c:pt idx="23">
                  <c:v>7.8125</c:v>
                </c:pt>
                <c:pt idx="24">
                  <c:v>8.6687499999999993</c:v>
                </c:pt>
                <c:pt idx="25">
                  <c:v>8.7562499999999996</c:v>
                </c:pt>
                <c:pt idx="26">
                  <c:v>8.8937500000000007</c:v>
                </c:pt>
                <c:pt idx="27">
                  <c:v>9.3375000000000004</c:v>
                </c:pt>
                <c:pt idx="28">
                  <c:v>9.5</c:v>
                </c:pt>
                <c:pt idx="29">
                  <c:v>9.5812500000000007</c:v>
                </c:pt>
                <c:pt idx="30">
                  <c:v>9.6687499999999993</c:v>
                </c:pt>
                <c:pt idx="31">
                  <c:v>10.1625</c:v>
                </c:pt>
                <c:pt idx="32">
                  <c:v>10.512499999999999</c:v>
                </c:pt>
                <c:pt idx="33">
                  <c:v>10.94375</c:v>
                </c:pt>
                <c:pt idx="34">
                  <c:v>11.21875</c:v>
                </c:pt>
                <c:pt idx="35">
                  <c:v>11.3</c:v>
                </c:pt>
                <c:pt idx="36">
                  <c:v>11.375</c:v>
                </c:pt>
                <c:pt idx="37">
                  <c:v>11.7</c:v>
                </c:pt>
                <c:pt idx="38">
                  <c:v>12.06875</c:v>
                </c:pt>
                <c:pt idx="39">
                  <c:v>12.1</c:v>
                </c:pt>
                <c:pt idx="40">
                  <c:v>12.762499999999999</c:v>
                </c:pt>
                <c:pt idx="41">
                  <c:v>12.925000000000001</c:v>
                </c:pt>
                <c:pt idx="42">
                  <c:v>12.925000000000001</c:v>
                </c:pt>
                <c:pt idx="43">
                  <c:v>13.09375</c:v>
                </c:pt>
                <c:pt idx="44">
                  <c:v>13.56875</c:v>
                </c:pt>
                <c:pt idx="45">
                  <c:v>13.71875</c:v>
                </c:pt>
                <c:pt idx="46">
                  <c:v>13.7875</c:v>
                </c:pt>
                <c:pt idx="47">
                  <c:v>13.75625</c:v>
                </c:pt>
                <c:pt idx="48">
                  <c:v>14.55</c:v>
                </c:pt>
                <c:pt idx="49">
                  <c:v>14.59375</c:v>
                </c:pt>
                <c:pt idx="50">
                  <c:v>14.95</c:v>
                </c:pt>
                <c:pt idx="51">
                  <c:v>15.2125</c:v>
                </c:pt>
                <c:pt idx="52">
                  <c:v>15.3375</c:v>
                </c:pt>
                <c:pt idx="53">
                  <c:v>15.356249999999999</c:v>
                </c:pt>
                <c:pt idx="54">
                  <c:v>15.581250000000001</c:v>
                </c:pt>
                <c:pt idx="55">
                  <c:v>15.9125</c:v>
                </c:pt>
                <c:pt idx="56">
                  <c:v>16.2</c:v>
                </c:pt>
                <c:pt idx="57">
                  <c:v>16.6875</c:v>
                </c:pt>
                <c:pt idx="58">
                  <c:v>16.856249999999999</c:v>
                </c:pt>
                <c:pt idx="59">
                  <c:v>16.912500000000001</c:v>
                </c:pt>
                <c:pt idx="60">
                  <c:v>16.899999999999999</c:v>
                </c:pt>
                <c:pt idx="61">
                  <c:v>17.337499999999999</c:v>
                </c:pt>
                <c:pt idx="62">
                  <c:v>17.53125</c:v>
                </c:pt>
                <c:pt idx="63">
                  <c:v>17.668749999999999</c:v>
                </c:pt>
                <c:pt idx="64">
                  <c:v>18.337499999999999</c:v>
                </c:pt>
                <c:pt idx="65">
                  <c:v>18.375</c:v>
                </c:pt>
                <c:pt idx="66">
                  <c:v>18.412500000000001</c:v>
                </c:pt>
                <c:pt idx="67">
                  <c:v>18.631250000000001</c:v>
                </c:pt>
                <c:pt idx="68">
                  <c:v>19.081250000000001</c:v>
                </c:pt>
                <c:pt idx="69">
                  <c:v>19.181249999999999</c:v>
                </c:pt>
                <c:pt idx="70">
                  <c:v>19.231249999999999</c:v>
                </c:pt>
                <c:pt idx="71">
                  <c:v>19.262499999999999</c:v>
                </c:pt>
                <c:pt idx="72">
                  <c:v>19.41</c:v>
                </c:pt>
              </c:numCache>
            </c:numRef>
          </c:val>
          <c:smooth val="0"/>
        </c:ser>
        <c:dLbls>
          <c:showLegendKey val="0"/>
          <c:showVal val="0"/>
          <c:showCatName val="0"/>
          <c:showSerName val="0"/>
          <c:showPercent val="0"/>
          <c:showBubbleSize val="0"/>
        </c:dLbls>
        <c:marker val="1"/>
        <c:smooth val="0"/>
        <c:axId val="154650496"/>
        <c:axId val="154660864"/>
      </c:lineChart>
      <c:catAx>
        <c:axId val="15465049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469836514651608"/>
              <c:y val="0.8924259467566554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54660864"/>
        <c:crosses val="autoZero"/>
        <c:auto val="1"/>
        <c:lblAlgn val="ctr"/>
        <c:lblOffset val="100"/>
        <c:tickMarkSkip val="1"/>
        <c:noMultiLvlLbl val="0"/>
      </c:catAx>
      <c:valAx>
        <c:axId val="154660864"/>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4237720284964379"/>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4650496"/>
        <c:crosses val="autoZero"/>
        <c:crossBetween val="midCat"/>
      </c:valAx>
      <c:spPr>
        <a:solidFill>
          <a:srgbClr val="C0C0C0"/>
        </a:solidFill>
        <a:ln w="12700">
          <a:solidFill>
            <a:srgbClr val="808080"/>
          </a:solidFill>
          <a:prstDash val="solid"/>
        </a:ln>
      </c:spPr>
    </c:plotArea>
    <c:legend>
      <c:legendPos val="r"/>
      <c:layout>
        <c:manualLayout>
          <c:xMode val="edge"/>
          <c:yMode val="edge"/>
          <c:x val="0.91399226767605202"/>
          <c:y val="0.21047799025121861"/>
          <c:w val="7.7343616109682947E-2"/>
          <c:h val="0.5162975936419163"/>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Spring Rates @ 22psi</a:t>
            </a:r>
          </a:p>
        </c:rich>
      </c:tx>
      <c:layout>
        <c:manualLayout>
          <c:xMode val="edge"/>
          <c:yMode val="edge"/>
          <c:x val="0.36133757059287902"/>
          <c:y val="2.9927577104437879E-2"/>
        </c:manualLayout>
      </c:layout>
      <c:overlay val="0"/>
      <c:spPr>
        <a:noFill/>
        <a:ln w="25400">
          <a:noFill/>
        </a:ln>
      </c:spPr>
    </c:title>
    <c:autoTitleDeleted val="0"/>
    <c:plotArea>
      <c:layout>
        <c:manualLayout>
          <c:layoutTarget val="inner"/>
          <c:xMode val="edge"/>
          <c:yMode val="edge"/>
          <c:x val="0.10544372307962779"/>
          <c:y val="0.19083325111542299"/>
          <c:w val="0.79468562028304846"/>
          <c:h val="0.5724997533462689"/>
        </c:manualLayout>
      </c:layout>
      <c:lineChart>
        <c:grouping val="standard"/>
        <c:varyColors val="0"/>
        <c:ser>
          <c:idx val="0"/>
          <c:order val="0"/>
          <c:tx>
            <c:strRef>
              <c:f>'8172S Data'!$E$160</c:f>
              <c:strCache>
                <c:ptCount val="1"/>
                <c:pt idx="0">
                  <c:v>0°</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'8172S Data'!$E$163:$E$235</c:f>
              <c:numCache>
                <c:formatCode>0</c:formatCode>
                <c:ptCount val="73"/>
                <c:pt idx="0">
                  <c:v>2177.8308407691343</c:v>
                </c:pt>
                <c:pt idx="1">
                  <c:v>1923.1651376146785</c:v>
                </c:pt>
                <c:pt idx="2">
                  <c:v>1754.0344739348022</c:v>
                </c:pt>
                <c:pt idx="3">
                  <c:v>1713.8134052704813</c:v>
                </c:pt>
                <c:pt idx="4">
                  <c:v>1652.49745158002</c:v>
                </c:pt>
                <c:pt idx="5">
                  <c:v>1608.9224680697967</c:v>
                </c:pt>
                <c:pt idx="6">
                  <c:v>1688.0222128389187</c:v>
                </c:pt>
                <c:pt idx="7">
                  <c:v>1674.0671631046375</c:v>
                </c:pt>
                <c:pt idx="8">
                  <c:v>1651.2720178005768</c:v>
                </c:pt>
                <c:pt idx="9">
                  <c:v>1646.4992757122161</c:v>
                </c:pt>
                <c:pt idx="10">
                  <c:v>1696.9458631080201</c:v>
                </c:pt>
                <c:pt idx="11">
                  <c:v>1686.1690297470113</c:v>
                </c:pt>
                <c:pt idx="12">
                  <c:v>1708.6695580176988</c:v>
                </c:pt>
                <c:pt idx="13">
                  <c:v>1718.4537712602435</c:v>
                </c:pt>
                <c:pt idx="14">
                  <c:v>1717.4144182505579</c:v>
                </c:pt>
                <c:pt idx="15">
                  <c:v>1713.7431650232218</c:v>
                </c:pt>
                <c:pt idx="16">
                  <c:v>1697.6087325857968</c:v>
                </c:pt>
                <c:pt idx="17">
                  <c:v>1714.0335320868185</c:v>
                </c:pt>
                <c:pt idx="18">
                  <c:v>1713.8299445183679</c:v>
                </c:pt>
                <c:pt idx="19">
                  <c:v>1719.3259401633188</c:v>
                </c:pt>
                <c:pt idx="20">
                  <c:v>1727.0979528923951</c:v>
                </c:pt>
                <c:pt idx="21">
                  <c:v>1715.393418344777</c:v>
                </c:pt>
                <c:pt idx="22">
                  <c:v>1716.9567614096129</c:v>
                </c:pt>
                <c:pt idx="23">
                  <c:v>1734.7355996622814</c:v>
                </c:pt>
                <c:pt idx="24">
                  <c:v>1716.8358887713368</c:v>
                </c:pt>
                <c:pt idx="25">
                  <c:v>1738.652138063479</c:v>
                </c:pt>
                <c:pt idx="26">
                  <c:v>1735.403157035056</c:v>
                </c:pt>
                <c:pt idx="27">
                  <c:v>1749.3347796306341</c:v>
                </c:pt>
                <c:pt idx="28">
                  <c:v>1738.2108806825479</c:v>
                </c:pt>
                <c:pt idx="29">
                  <c:v>1736.3056772682485</c:v>
                </c:pt>
                <c:pt idx="30">
                  <c:v>1735.5885460105644</c:v>
                </c:pt>
                <c:pt idx="31">
                  <c:v>1735.890629831976</c:v>
                </c:pt>
                <c:pt idx="32">
                  <c:v>1734.4100407747194</c:v>
                </c:pt>
                <c:pt idx="33">
                  <c:v>1733.9463659954649</c:v>
                </c:pt>
                <c:pt idx="34">
                  <c:v>1737.8946616440123</c:v>
                </c:pt>
                <c:pt idx="35">
                  <c:v>1748.483906079925</c:v>
                </c:pt>
                <c:pt idx="36">
                  <c:v>1725.5668236007352</c:v>
                </c:pt>
                <c:pt idx="37">
                  <c:v>1733.023860535809</c:v>
                </c:pt>
                <c:pt idx="38">
                  <c:v>1748.4397366854905</c:v>
                </c:pt>
                <c:pt idx="39">
                  <c:v>1743.1180625509232</c:v>
                </c:pt>
                <c:pt idx="40">
                  <c:v>1778.1015203867578</c:v>
                </c:pt>
                <c:pt idx="41">
                  <c:v>1729.8310761613513</c:v>
                </c:pt>
                <c:pt idx="42">
                  <c:v>1752.2171253822628</c:v>
                </c:pt>
                <c:pt idx="43">
                  <c:v>1744.8983940188104</c:v>
                </c:pt>
                <c:pt idx="44">
                  <c:v>1744.5963202451974</c:v>
                </c:pt>
                <c:pt idx="45">
                  <c:v>1740.0377343166742</c:v>
                </c:pt>
                <c:pt idx="46">
                  <c:v>1747.4685694869179</c:v>
                </c:pt>
                <c:pt idx="47">
                  <c:v>1735.5244369284615</c:v>
                </c:pt>
                <c:pt idx="48">
                  <c:v>1737.0746360017079</c:v>
                </c:pt>
                <c:pt idx="49">
                  <c:v>1741.8847254461268</c:v>
                </c:pt>
                <c:pt idx="50">
                  <c:v>1751.1075208842217</c:v>
                </c:pt>
                <c:pt idx="51">
                  <c:v>1737.3226986365223</c:v>
                </c:pt>
                <c:pt idx="52">
                  <c:v>1758.1587857739255</c:v>
                </c:pt>
                <c:pt idx="53">
                  <c:v>1788.5507072966898</c:v>
                </c:pt>
                <c:pt idx="54">
                  <c:v>1743.2346662050659</c:v>
                </c:pt>
                <c:pt idx="55">
                  <c:v>1748.8974475254649</c:v>
                </c:pt>
                <c:pt idx="56">
                  <c:v>1749.6916455687319</c:v>
                </c:pt>
                <c:pt idx="57">
                  <c:v>1745.950989767787</c:v>
                </c:pt>
                <c:pt idx="58">
                  <c:v>1735.4780227051431</c:v>
                </c:pt>
                <c:pt idx="59">
                  <c:v>1756.2026253240915</c:v>
                </c:pt>
                <c:pt idx="60">
                  <c:v>1742.3943003713148</c:v>
                </c:pt>
                <c:pt idx="61">
                  <c:v>1750.0387694709452</c:v>
                </c:pt>
                <c:pt idx="62">
                  <c:v>1753.3129459734964</c:v>
                </c:pt>
                <c:pt idx="63">
                  <c:v>1753.0746315924901</c:v>
                </c:pt>
                <c:pt idx="64">
                  <c:v>1740.5059629900627</c:v>
                </c:pt>
                <c:pt idx="65">
                  <c:v>1751.9503525791538</c:v>
                </c:pt>
                <c:pt idx="66">
                  <c:v>1758.6067652548172</c:v>
                </c:pt>
                <c:pt idx="67">
                  <c:v>1755.8760792586909</c:v>
                </c:pt>
                <c:pt idx="68">
                  <c:v>1769.7835565045848</c:v>
                </c:pt>
                <c:pt idx="69">
                  <c:v>1767.7209574508247</c:v>
                </c:pt>
                <c:pt idx="70">
                  <c:v>1762.7368472911403</c:v>
                </c:pt>
                <c:pt idx="71">
                  <c:v>1756.569968286329</c:v>
                </c:pt>
                <c:pt idx="72">
                  <c:v>1762.1662491466138</c:v>
                </c:pt>
              </c:numCache>
            </c:numRef>
          </c:val>
          <c:smooth val="0"/>
        </c:ser>
        <c:ser>
          <c:idx val="5"/>
          <c:order val="1"/>
          <c:tx>
            <c:strRef>
              <c:f>'8172S Data'!$K$160</c:f>
              <c:strCache>
                <c:ptCount val="1"/>
                <c:pt idx="0">
                  <c:v>-0.5°</c:v>
                </c:pt>
              </c:strCache>
            </c:strRef>
          </c:tx>
          <c:marker>
            <c:symbol val="none"/>
          </c:marker>
          <c:val>
            <c:numRef>
              <c:f>'8172S Data'!$K$163:$K$235</c:f>
              <c:numCache>
                <c:formatCode>0</c:formatCode>
                <c:ptCount val="73"/>
                <c:pt idx="0">
                  <c:v>4287.9459734964321</c:v>
                </c:pt>
                <c:pt idx="1">
                  <c:v>2260.0559274871198</c:v>
                </c:pt>
                <c:pt idx="2">
                  <c:v>1925.8032242232036</c:v>
                </c:pt>
                <c:pt idx="3">
                  <c:v>1771.8049184505605</c:v>
                </c:pt>
                <c:pt idx="4">
                  <c:v>1816.7416201954791</c:v>
                </c:pt>
                <c:pt idx="5">
                  <c:v>1823.8027219362239</c:v>
                </c:pt>
                <c:pt idx="6">
                  <c:v>1765.8533527394829</c:v>
                </c:pt>
                <c:pt idx="7">
                  <c:v>1739.7747067704099</c:v>
                </c:pt>
                <c:pt idx="8">
                  <c:v>1751.7939867381233</c:v>
                </c:pt>
                <c:pt idx="9">
                  <c:v>1750.025484199796</c:v>
                </c:pt>
                <c:pt idx="10">
                  <c:v>1746.8983864150568</c:v>
                </c:pt>
                <c:pt idx="11">
                  <c:v>1767.6882268477414</c:v>
                </c:pt>
                <c:pt idx="12">
                  <c:v>1747.6503323920028</c:v>
                </c:pt>
                <c:pt idx="13">
                  <c:v>1753.4482324662413</c:v>
                </c:pt>
                <c:pt idx="14">
                  <c:v>1739.60691199251</c:v>
                </c:pt>
                <c:pt idx="15">
                  <c:v>1747.8666520170668</c:v>
                </c:pt>
                <c:pt idx="16">
                  <c:v>1763.6755972166823</c:v>
                </c:pt>
                <c:pt idx="17">
                  <c:v>1731.6718659556705</c:v>
                </c:pt>
                <c:pt idx="18">
                  <c:v>1731.1191112143381</c:v>
                </c:pt>
                <c:pt idx="19">
                  <c:v>1760.6430141258547</c:v>
                </c:pt>
                <c:pt idx="20">
                  <c:v>1750.0927714290824</c:v>
                </c:pt>
                <c:pt idx="21">
                  <c:v>1747.7981872497182</c:v>
                </c:pt>
                <c:pt idx="22">
                  <c:v>1758.8492420711682</c:v>
                </c:pt>
                <c:pt idx="23">
                  <c:v>1763.1308034013955</c:v>
                </c:pt>
                <c:pt idx="24">
                  <c:v>1762.0880302026153</c:v>
                </c:pt>
                <c:pt idx="25">
                  <c:v>1764.5920221565557</c:v>
                </c:pt>
                <c:pt idx="26">
                  <c:v>1756.1872294914854</c:v>
                </c:pt>
                <c:pt idx="27">
                  <c:v>1763.8659903602672</c:v>
                </c:pt>
                <c:pt idx="28">
                  <c:v>1773.1180581083206</c:v>
                </c:pt>
                <c:pt idx="29">
                  <c:v>1753.8050546592146</c:v>
                </c:pt>
                <c:pt idx="30">
                  <c:v>1751.4766601107619</c:v>
                </c:pt>
                <c:pt idx="31">
                  <c:v>1764.824596628878</c:v>
                </c:pt>
                <c:pt idx="32">
                  <c:v>1754.6279306829765</c:v>
                </c:pt>
                <c:pt idx="33">
                  <c:v>1771.4002119822071</c:v>
                </c:pt>
                <c:pt idx="34">
                  <c:v>1757.0656508754043</c:v>
                </c:pt>
                <c:pt idx="35">
                  <c:v>1743.227517523206</c:v>
                </c:pt>
                <c:pt idx="36">
                  <c:v>1761.6923255768634</c:v>
                </c:pt>
                <c:pt idx="37">
                  <c:v>1756.4113751419645</c:v>
                </c:pt>
                <c:pt idx="38">
                  <c:v>1758.0386280583507</c:v>
                </c:pt>
                <c:pt idx="39">
                  <c:v>1747.9280096499303</c:v>
                </c:pt>
                <c:pt idx="40">
                  <c:v>1761.0923332796822</c:v>
                </c:pt>
                <c:pt idx="41">
                  <c:v>1770.7263420669681</c:v>
                </c:pt>
                <c:pt idx="42">
                  <c:v>1750.7624907468949</c:v>
                </c:pt>
                <c:pt idx="43">
                  <c:v>1761.1087166225393</c:v>
                </c:pt>
                <c:pt idx="44">
                  <c:v>1762.7231072241325</c:v>
                </c:pt>
                <c:pt idx="45">
                  <c:v>1761.2251832435315</c:v>
                </c:pt>
                <c:pt idx="46">
                  <c:v>1752.8663917379267</c:v>
                </c:pt>
                <c:pt idx="47">
                  <c:v>1754.2946185864762</c:v>
                </c:pt>
                <c:pt idx="48">
                  <c:v>1753.3129459734964</c:v>
                </c:pt>
                <c:pt idx="49">
                  <c:v>1754.3042487698924</c:v>
                </c:pt>
                <c:pt idx="50">
                  <c:v>1755.7421836477913</c:v>
                </c:pt>
                <c:pt idx="51">
                  <c:v>1760.6787337261289</c:v>
                </c:pt>
                <c:pt idx="52">
                  <c:v>1749.16545977805</c:v>
                </c:pt>
                <c:pt idx="53">
                  <c:v>1748.5599891922427</c:v>
                </c:pt>
                <c:pt idx="54">
                  <c:v>1750.1634021231778</c:v>
                </c:pt>
                <c:pt idx="55">
                  <c:v>1749.8493168567913</c:v>
                </c:pt>
                <c:pt idx="56">
                  <c:v>1784.5533573393095</c:v>
                </c:pt>
                <c:pt idx="57">
                  <c:v>1756.1872294914854</c:v>
                </c:pt>
                <c:pt idx="58">
                  <c:v>1755.6557348237195</c:v>
                </c:pt>
                <c:pt idx="59">
                  <c:v>1741.9597670064843</c:v>
                </c:pt>
                <c:pt idx="60">
                  <c:v>1754.5777018083907</c:v>
                </c:pt>
                <c:pt idx="61">
                  <c:v>1761.6654840323433</c:v>
                </c:pt>
                <c:pt idx="62">
                  <c:v>1754.7966834787553</c:v>
                </c:pt>
                <c:pt idx="63">
                  <c:v>1740.6532648068735</c:v>
                </c:pt>
                <c:pt idx="64">
                  <c:v>1745.4411377528713</c:v>
                </c:pt>
                <c:pt idx="65">
                  <c:v>1743.5029033925002</c:v>
                </c:pt>
                <c:pt idx="66">
                  <c:v>1745.9883152700104</c:v>
                </c:pt>
                <c:pt idx="67">
                  <c:v>1752.2276543310329</c:v>
                </c:pt>
                <c:pt idx="68">
                  <c:v>1760.0514491264209</c:v>
                </c:pt>
                <c:pt idx="69">
                  <c:v>1777.5222762995998</c:v>
                </c:pt>
                <c:pt idx="70">
                  <c:v>1751.3700856820119</c:v>
                </c:pt>
                <c:pt idx="71">
                  <c:v>1754.4293107781486</c:v>
                </c:pt>
                <c:pt idx="72">
                  <c:v>1764.5984951634396</c:v>
                </c:pt>
              </c:numCache>
            </c:numRef>
          </c:val>
          <c:smooth val="0"/>
        </c:ser>
        <c:ser>
          <c:idx val="1"/>
          <c:order val="2"/>
          <c:tx>
            <c:strRef>
              <c:f>'8172S Data'!$Q$160</c:f>
              <c:strCache>
                <c:ptCount val="1"/>
                <c:pt idx="0">
                  <c:v>-1°</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'8172S Data'!$Q$163:$Q$235</c:f>
              <c:numCache>
                <c:formatCode>0</c:formatCode>
                <c:ptCount val="73"/>
                <c:pt idx="0">
                  <c:v>3737.1751591935076</c:v>
                </c:pt>
                <c:pt idx="1">
                  <c:v>2507.9872847255756</c:v>
                </c:pt>
                <c:pt idx="2">
                  <c:v>2231.3214228231127</c:v>
                </c:pt>
                <c:pt idx="3">
                  <c:v>2158.7665647298672</c:v>
                </c:pt>
                <c:pt idx="4">
                  <c:v>1875.7468386597475</c:v>
                </c:pt>
                <c:pt idx="5">
                  <c:v>1788.3792048929663</c:v>
                </c:pt>
                <c:pt idx="6">
                  <c:v>1795.0266254769372</c:v>
                </c:pt>
                <c:pt idx="7">
                  <c:v>1852.5588807428474</c:v>
                </c:pt>
                <c:pt idx="8">
                  <c:v>1824.829658243468</c:v>
                </c:pt>
                <c:pt idx="9">
                  <c:v>1781.121777998608</c:v>
                </c:pt>
                <c:pt idx="10">
                  <c:v>1800.0847520514292</c:v>
                </c:pt>
                <c:pt idx="11">
                  <c:v>1775.4499928165339</c:v>
                </c:pt>
                <c:pt idx="12">
                  <c:v>1784.7567687757091</c:v>
                </c:pt>
                <c:pt idx="13">
                  <c:v>1806.2431481160922</c:v>
                </c:pt>
                <c:pt idx="14">
                  <c:v>1793.0751574669732</c:v>
                </c:pt>
                <c:pt idx="15">
                  <c:v>1790.8839376729284</c:v>
                </c:pt>
                <c:pt idx="16">
                  <c:v>1773.9335288213852</c:v>
                </c:pt>
                <c:pt idx="17">
                  <c:v>1796.3176936093071</c:v>
                </c:pt>
                <c:pt idx="18">
                  <c:v>1773.5202798118376</c:v>
                </c:pt>
                <c:pt idx="19">
                  <c:v>1777.3471234351555</c:v>
                </c:pt>
                <c:pt idx="20">
                  <c:v>1769.8283683260979</c:v>
                </c:pt>
                <c:pt idx="21">
                  <c:v>1775.229357798165</c:v>
                </c:pt>
                <c:pt idx="22">
                  <c:v>1783.9745406628376</c:v>
                </c:pt>
                <c:pt idx="23">
                  <c:v>1769.4908576972132</c:v>
                </c:pt>
                <c:pt idx="24">
                  <c:v>1779.1372474066077</c:v>
                </c:pt>
                <c:pt idx="25">
                  <c:v>1765.9134421671708</c:v>
                </c:pt>
                <c:pt idx="26">
                  <c:v>1773.1231052331968</c:v>
                </c:pt>
                <c:pt idx="27">
                  <c:v>1779.415638708495</c:v>
                </c:pt>
                <c:pt idx="28">
                  <c:v>1768.1518269905109</c:v>
                </c:pt>
                <c:pt idx="29">
                  <c:v>1756.6743588300405</c:v>
                </c:pt>
                <c:pt idx="30">
                  <c:v>1755.9877178209008</c:v>
                </c:pt>
                <c:pt idx="31">
                  <c:v>1749.4536494030824</c:v>
                </c:pt>
                <c:pt idx="32">
                  <c:v>1760.5874611977863</c:v>
                </c:pt>
                <c:pt idx="33">
                  <c:v>1767.0261810558807</c:v>
                </c:pt>
                <c:pt idx="34">
                  <c:v>1781.9157207277249</c:v>
                </c:pt>
                <c:pt idx="35">
                  <c:v>1758.3988470407905</c:v>
                </c:pt>
                <c:pt idx="36">
                  <c:v>1768.491302382814</c:v>
                </c:pt>
                <c:pt idx="37">
                  <c:v>1758.6276758409786</c:v>
                </c:pt>
                <c:pt idx="38">
                  <c:v>1770.0631562258859</c:v>
                </c:pt>
                <c:pt idx="39">
                  <c:v>1765.9494356742064</c:v>
                </c:pt>
                <c:pt idx="40">
                  <c:v>1776.1765256561339</c:v>
                </c:pt>
                <c:pt idx="41">
                  <c:v>1762.9849774829743</c:v>
                </c:pt>
                <c:pt idx="42">
                  <c:v>1766.2049529291837</c:v>
                </c:pt>
                <c:pt idx="43">
                  <c:v>1762.2359691926865</c:v>
                </c:pt>
                <c:pt idx="44">
                  <c:v>1763.3458440047571</c:v>
                </c:pt>
                <c:pt idx="45">
                  <c:v>1759.6106343270712</c:v>
                </c:pt>
                <c:pt idx="46">
                  <c:v>1767.2628617682933</c:v>
                </c:pt>
                <c:pt idx="47">
                  <c:v>1781.4488800727331</c:v>
                </c:pt>
                <c:pt idx="48">
                  <c:v>1757.2262005536618</c:v>
                </c:pt>
                <c:pt idx="49">
                  <c:v>1766.574743305516</c:v>
                </c:pt>
                <c:pt idx="50">
                  <c:v>1777.7027506929999</c:v>
                </c:pt>
                <c:pt idx="51">
                  <c:v>1767.3249027769691</c:v>
                </c:pt>
                <c:pt idx="52">
                  <c:v>1765.2069766331649</c:v>
                </c:pt>
                <c:pt idx="53">
                  <c:v>1767.3265634562426</c:v>
                </c:pt>
                <c:pt idx="54">
                  <c:v>1757.0299377849874</c:v>
                </c:pt>
                <c:pt idx="55">
                  <c:v>1767.088976263288</c:v>
                </c:pt>
                <c:pt idx="56">
                  <c:v>1768.9920499942773</c:v>
                </c:pt>
                <c:pt idx="57">
                  <c:v>1769.4358019766876</c:v>
                </c:pt>
                <c:pt idx="58">
                  <c:v>1762.8706212510938</c:v>
                </c:pt>
                <c:pt idx="59">
                  <c:v>1753.1486413450732</c:v>
                </c:pt>
                <c:pt idx="60">
                  <c:v>1774.6830148797733</c:v>
                </c:pt>
                <c:pt idx="61">
                  <c:v>1749.2775431613352</c:v>
                </c:pt>
                <c:pt idx="62">
                  <c:v>1764.0475150304767</c:v>
                </c:pt>
                <c:pt idx="63">
                  <c:v>1764.660529760888</c:v>
                </c:pt>
                <c:pt idx="64">
                  <c:v>1760.0525198705336</c:v>
                </c:pt>
                <c:pt idx="65">
                  <c:v>1748.5837469293626</c:v>
                </c:pt>
                <c:pt idx="66">
                  <c:v>1760.1597771713375</c:v>
                </c:pt>
                <c:pt idx="67">
                  <c:v>1764.658872392971</c:v>
                </c:pt>
                <c:pt idx="68">
                  <c:v>1752.1105493147863</c:v>
                </c:pt>
                <c:pt idx="69">
                  <c:v>1763.4594329293614</c:v>
                </c:pt>
                <c:pt idx="70">
                  <c:v>1757.2681370671201</c:v>
                </c:pt>
                <c:pt idx="71">
                  <c:v>1752.0314650425717</c:v>
                </c:pt>
                <c:pt idx="72">
                  <c:v>1758.842903443179</c:v>
                </c:pt>
              </c:numCache>
            </c:numRef>
          </c:val>
          <c:smooth val="0"/>
        </c:ser>
        <c:ser>
          <c:idx val="6"/>
          <c:order val="3"/>
          <c:tx>
            <c:strRef>
              <c:f>'8172S Data'!$W$160</c:f>
              <c:strCache>
                <c:ptCount val="1"/>
                <c:pt idx="0">
                  <c:v>-1.5°</c:v>
                </c:pt>
              </c:strCache>
            </c:strRef>
          </c:tx>
          <c:marker>
            <c:symbol val="none"/>
          </c:marker>
          <c:val>
            <c:numRef>
              <c:f>'8172S Data'!$W$163:$W$235</c:f>
              <c:numCache>
                <c:formatCode>0</c:formatCode>
                <c:ptCount val="73"/>
                <c:pt idx="0">
                  <c:v>5168.4282060911692</c:v>
                </c:pt>
                <c:pt idx="1">
                  <c:v>2947.0725025484198</c:v>
                </c:pt>
                <c:pt idx="2">
                  <c:v>2574.9044342507641</c:v>
                </c:pt>
                <c:pt idx="3">
                  <c:v>2498.2233049407673</c:v>
                </c:pt>
                <c:pt idx="4">
                  <c:v>2486.0086746217344</c:v>
                </c:pt>
                <c:pt idx="5">
                  <c:v>2041.3993828876603</c:v>
                </c:pt>
                <c:pt idx="6">
                  <c:v>1890.1168307349726</c:v>
                </c:pt>
                <c:pt idx="7">
                  <c:v>1825.1684819342895</c:v>
                </c:pt>
                <c:pt idx="8">
                  <c:v>1829.4436396802403</c:v>
                </c:pt>
                <c:pt idx="9">
                  <c:v>1755.1938320629267</c:v>
                </c:pt>
                <c:pt idx="10">
                  <c:v>1799.1649400020738</c:v>
                </c:pt>
                <c:pt idx="11">
                  <c:v>1755.4036563120339</c:v>
                </c:pt>
                <c:pt idx="12">
                  <c:v>1781.8390693008428</c:v>
                </c:pt>
                <c:pt idx="13">
                  <c:v>1776.7756077121755</c:v>
                </c:pt>
                <c:pt idx="14">
                  <c:v>1767.151405403574</c:v>
                </c:pt>
                <c:pt idx="15">
                  <c:v>1763.4713852571458</c:v>
                </c:pt>
                <c:pt idx="16">
                  <c:v>1735.090311422648</c:v>
                </c:pt>
                <c:pt idx="17">
                  <c:v>1729.152711033445</c:v>
                </c:pt>
                <c:pt idx="18">
                  <c:v>1745.4962573317412</c:v>
                </c:pt>
                <c:pt idx="19">
                  <c:v>1741.9702416080975</c:v>
                </c:pt>
                <c:pt idx="20">
                  <c:v>1746.602383395259</c:v>
                </c:pt>
                <c:pt idx="21">
                  <c:v>1777.4916970832921</c:v>
                </c:pt>
                <c:pt idx="22">
                  <c:v>1752.345722181836</c:v>
                </c:pt>
                <c:pt idx="23">
                  <c:v>1739.2149125606636</c:v>
                </c:pt>
                <c:pt idx="24">
                  <c:v>1718.5090666322092</c:v>
                </c:pt>
                <c:pt idx="25">
                  <c:v>1748.4890563691063</c:v>
                </c:pt>
                <c:pt idx="26">
                  <c:v>1742.9707891158587</c:v>
                </c:pt>
                <c:pt idx="27">
                  <c:v>1732.5228198449563</c:v>
                </c:pt>
                <c:pt idx="28">
                  <c:v>1731.2717051148384</c:v>
                </c:pt>
                <c:pt idx="29">
                  <c:v>1747.3793947283198</c:v>
                </c:pt>
                <c:pt idx="30">
                  <c:v>1745.8054807862443</c:v>
                </c:pt>
                <c:pt idx="31">
                  <c:v>1740.4800004669976</c:v>
                </c:pt>
                <c:pt idx="32">
                  <c:v>1746.7734958583244</c:v>
                </c:pt>
                <c:pt idx="33">
                  <c:v>1736.7843187223918</c:v>
                </c:pt>
                <c:pt idx="34">
                  <c:v>1773.9813399025936</c:v>
                </c:pt>
                <c:pt idx="35">
                  <c:v>1744.5521830733639</c:v>
                </c:pt>
                <c:pt idx="36">
                  <c:v>1732.0259141948457</c:v>
                </c:pt>
                <c:pt idx="37">
                  <c:v>1751.2015382832587</c:v>
                </c:pt>
                <c:pt idx="38">
                  <c:v>1742.9779223782211</c:v>
                </c:pt>
                <c:pt idx="39">
                  <c:v>1749.0702201689583</c:v>
                </c:pt>
                <c:pt idx="40">
                  <c:v>1739.3649643761821</c:v>
                </c:pt>
                <c:pt idx="41">
                  <c:v>1736.0065380153958</c:v>
                </c:pt>
                <c:pt idx="42">
                  <c:v>1736.5997110568426</c:v>
                </c:pt>
                <c:pt idx="43">
                  <c:v>1743.073211963954</c:v>
                </c:pt>
                <c:pt idx="44">
                  <c:v>1749.0165568713035</c:v>
                </c:pt>
                <c:pt idx="45">
                  <c:v>1736.7179008438991</c:v>
                </c:pt>
                <c:pt idx="46">
                  <c:v>1744.3857373873225</c:v>
                </c:pt>
                <c:pt idx="47">
                  <c:v>1775.6441441089132</c:v>
                </c:pt>
                <c:pt idx="48">
                  <c:v>1743.2143131939006</c:v>
                </c:pt>
                <c:pt idx="49">
                  <c:v>1753.6333613510501</c:v>
                </c:pt>
                <c:pt idx="50">
                  <c:v>1761.2573790255869</c:v>
                </c:pt>
                <c:pt idx="51">
                  <c:v>1750.4570428882355</c:v>
                </c:pt>
                <c:pt idx="52">
                  <c:v>1734.0117353726419</c:v>
                </c:pt>
                <c:pt idx="53">
                  <c:v>1751.8833959141932</c:v>
                </c:pt>
                <c:pt idx="54">
                  <c:v>1754.2132093528758</c:v>
                </c:pt>
                <c:pt idx="55">
                  <c:v>1748.3094595933853</c:v>
                </c:pt>
                <c:pt idx="56">
                  <c:v>1750.2697874536414</c:v>
                </c:pt>
                <c:pt idx="57">
                  <c:v>1753.1431244440757</c:v>
                </c:pt>
                <c:pt idx="58">
                  <c:v>1728.3133779090861</c:v>
                </c:pt>
                <c:pt idx="59">
                  <c:v>1741.1893578990093</c:v>
                </c:pt>
                <c:pt idx="60">
                  <c:v>1756.9072734560168</c:v>
                </c:pt>
                <c:pt idx="61">
                  <c:v>1754.154163903884</c:v>
                </c:pt>
                <c:pt idx="62">
                  <c:v>1787.8283885043904</c:v>
                </c:pt>
                <c:pt idx="63">
                  <c:v>1748.9686939974101</c:v>
                </c:pt>
                <c:pt idx="64">
                  <c:v>1746.7626285408039</c:v>
                </c:pt>
                <c:pt idx="65">
                  <c:v>1733.9380457610255</c:v>
                </c:pt>
                <c:pt idx="66">
                  <c:v>1753.1174092137223</c:v>
                </c:pt>
                <c:pt idx="67">
                  <c:v>1750.7383545585556</c:v>
                </c:pt>
                <c:pt idx="68">
                  <c:v>1750.0768571104963</c:v>
                </c:pt>
                <c:pt idx="69">
                  <c:v>1734.282155292228</c:v>
                </c:pt>
                <c:pt idx="70">
                  <c:v>1741.8107156541664</c:v>
                </c:pt>
                <c:pt idx="71">
                  <c:v>1732.0671336761468</c:v>
                </c:pt>
                <c:pt idx="72">
                  <c:v>1735.1184687685784</c:v>
                </c:pt>
              </c:numCache>
            </c:numRef>
          </c:val>
          <c:smooth val="0"/>
        </c:ser>
        <c:ser>
          <c:idx val="2"/>
          <c:order val="4"/>
          <c:tx>
            <c:strRef>
              <c:f>'8172S Data'!$AC$160</c:f>
              <c:strCache>
                <c:ptCount val="1"/>
                <c:pt idx="0">
                  <c:v>-2°</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'8172S Data'!$AC$163:$AC$235</c:f>
              <c:numCache>
                <c:formatCode>0</c:formatCode>
                <c:ptCount val="73"/>
                <c:pt idx="0">
                  <c:v>3512.2939294878552</c:v>
                </c:pt>
                <c:pt idx="1">
                  <c:v>2991.5902140672779</c:v>
                </c:pt>
                <c:pt idx="2">
                  <c:v>2967.9930958143368</c:v>
                </c:pt>
                <c:pt idx="3">
                  <c:v>2338.5688073394494</c:v>
                </c:pt>
                <c:pt idx="4">
                  <c:v>2169.5063346439492</c:v>
                </c:pt>
                <c:pt idx="5">
                  <c:v>2013.6105057679486</c:v>
                </c:pt>
                <c:pt idx="6">
                  <c:v>1979.9063563641387</c:v>
                </c:pt>
                <c:pt idx="7">
                  <c:v>1911.3767645877738</c:v>
                </c:pt>
                <c:pt idx="8">
                  <c:v>1821.4499617241199</c:v>
                </c:pt>
                <c:pt idx="9">
                  <c:v>1820.4198352773492</c:v>
                </c:pt>
                <c:pt idx="10">
                  <c:v>1791.6666666666665</c:v>
                </c:pt>
                <c:pt idx="11">
                  <c:v>1780.0468972395008</c:v>
                </c:pt>
                <c:pt idx="12">
                  <c:v>1730.6161277930528</c:v>
                </c:pt>
                <c:pt idx="13">
                  <c:v>1748.0579530113048</c:v>
                </c:pt>
                <c:pt idx="14">
                  <c:v>1719.7870653528144</c:v>
                </c:pt>
                <c:pt idx="15">
                  <c:v>1708.0591080911379</c:v>
                </c:pt>
                <c:pt idx="16">
                  <c:v>1706.3179319388018</c:v>
                </c:pt>
                <c:pt idx="17">
                  <c:v>1713.7737573640832</c:v>
                </c:pt>
                <c:pt idx="18">
                  <c:v>1701.6412364016849</c:v>
                </c:pt>
                <c:pt idx="19">
                  <c:v>1662.334092392849</c:v>
                </c:pt>
                <c:pt idx="20">
                  <c:v>1706.6813663937003</c:v>
                </c:pt>
                <c:pt idx="21">
                  <c:v>1698.1911026484333</c:v>
                </c:pt>
                <c:pt idx="22">
                  <c:v>1685.998252512014</c:v>
                </c:pt>
                <c:pt idx="23">
                  <c:v>1702.627442216168</c:v>
                </c:pt>
                <c:pt idx="24">
                  <c:v>1699.0938857345063</c:v>
                </c:pt>
                <c:pt idx="25">
                  <c:v>1709.4801223241591</c:v>
                </c:pt>
                <c:pt idx="26">
                  <c:v>1697.1025510442576</c:v>
                </c:pt>
                <c:pt idx="27">
                  <c:v>1706.4141830835058</c:v>
                </c:pt>
                <c:pt idx="28">
                  <c:v>1712.0624185814461</c:v>
                </c:pt>
                <c:pt idx="29">
                  <c:v>1701.8257337167372</c:v>
                </c:pt>
                <c:pt idx="30">
                  <c:v>1710.3211949550687</c:v>
                </c:pt>
                <c:pt idx="31">
                  <c:v>1701.8877608645614</c:v>
                </c:pt>
                <c:pt idx="32">
                  <c:v>1704.0568905742068</c:v>
                </c:pt>
                <c:pt idx="33">
                  <c:v>1701.3397407892821</c:v>
                </c:pt>
                <c:pt idx="34">
                  <c:v>1722.1994684724039</c:v>
                </c:pt>
                <c:pt idx="35">
                  <c:v>1722.8072956334709</c:v>
                </c:pt>
                <c:pt idx="36">
                  <c:v>1700.2950669035288</c:v>
                </c:pt>
                <c:pt idx="37">
                  <c:v>1707.4029897332425</c:v>
                </c:pt>
                <c:pt idx="38">
                  <c:v>1716.5316019094678</c:v>
                </c:pt>
                <c:pt idx="39">
                  <c:v>1724.4931210565139</c:v>
                </c:pt>
                <c:pt idx="40">
                  <c:v>1718.2370640411507</c:v>
                </c:pt>
                <c:pt idx="41">
                  <c:v>1721.2418903213195</c:v>
                </c:pt>
                <c:pt idx="42">
                  <c:v>1727.4420511456808</c:v>
                </c:pt>
                <c:pt idx="43">
                  <c:v>1732.5562578846905</c:v>
                </c:pt>
                <c:pt idx="44">
                  <c:v>1716.5623807284019</c:v>
                </c:pt>
                <c:pt idx="45">
                  <c:v>1725.1714238039319</c:v>
                </c:pt>
                <c:pt idx="46">
                  <c:v>1721.8801974354847</c:v>
                </c:pt>
                <c:pt idx="47">
                  <c:v>1717.8218560524779</c:v>
                </c:pt>
                <c:pt idx="48">
                  <c:v>1729.3641326698669</c:v>
                </c:pt>
                <c:pt idx="49">
                  <c:v>1725.7531363396197</c:v>
                </c:pt>
                <c:pt idx="50">
                  <c:v>1715.051053821491</c:v>
                </c:pt>
                <c:pt idx="51">
                  <c:v>1728.3622601558525</c:v>
                </c:pt>
                <c:pt idx="52">
                  <c:v>1731.5943356995917</c:v>
                </c:pt>
                <c:pt idx="53">
                  <c:v>1728.6791353781139</c:v>
                </c:pt>
                <c:pt idx="54">
                  <c:v>1704.4903963395584</c:v>
                </c:pt>
                <c:pt idx="55">
                  <c:v>1729.8573807117655</c:v>
                </c:pt>
                <c:pt idx="56">
                  <c:v>1745.4869838206671</c:v>
                </c:pt>
                <c:pt idx="57">
                  <c:v>1722.7861945585544</c:v>
                </c:pt>
                <c:pt idx="58">
                  <c:v>1728.5971864784171</c:v>
                </c:pt>
                <c:pt idx="59">
                  <c:v>1730.1343324207053</c:v>
                </c:pt>
                <c:pt idx="60">
                  <c:v>1729.4458587508204</c:v>
                </c:pt>
                <c:pt idx="61">
                  <c:v>1718.6026896826504</c:v>
                </c:pt>
                <c:pt idx="62">
                  <c:v>1736.5413906698309</c:v>
                </c:pt>
                <c:pt idx="63">
                  <c:v>1734.4168765077743</c:v>
                </c:pt>
                <c:pt idx="64">
                  <c:v>1732.969482365909</c:v>
                </c:pt>
                <c:pt idx="65">
                  <c:v>1734.653189721168</c:v>
                </c:pt>
                <c:pt idx="66">
                  <c:v>1731.540615745922</c:v>
                </c:pt>
                <c:pt idx="67">
                  <c:v>1717.9143804487428</c:v>
                </c:pt>
                <c:pt idx="68">
                  <c:v>1724.9079199588241</c:v>
                </c:pt>
                <c:pt idx="69">
                  <c:v>1732.9904550088033</c:v>
                </c:pt>
                <c:pt idx="70">
                  <c:v>1732.5194733395654</c:v>
                </c:pt>
                <c:pt idx="71">
                  <c:v>1732.6132676297257</c:v>
                </c:pt>
                <c:pt idx="72">
                  <c:v>1736.4550438596493</c:v>
                </c:pt>
              </c:numCache>
            </c:numRef>
          </c:val>
          <c:smooth val="0"/>
        </c:ser>
        <c:ser>
          <c:idx val="7"/>
          <c:order val="5"/>
          <c:tx>
            <c:strRef>
              <c:f>'8172S Data'!$AI$160</c:f>
              <c:strCache>
                <c:ptCount val="1"/>
                <c:pt idx="0">
                  <c:v>-2.5°</c:v>
                </c:pt>
              </c:strCache>
            </c:strRef>
          </c:tx>
          <c:marker>
            <c:symbol val="none"/>
          </c:marker>
          <c:val>
            <c:numRef>
              <c:f>'8172S Data'!$AI$163:$AI$235</c:f>
              <c:numCache>
                <c:formatCode>0</c:formatCode>
                <c:ptCount val="73"/>
                <c:pt idx="0">
                  <c:v>7293.7818552497447</c:v>
                </c:pt>
                <c:pt idx="1">
                  <c:v>3849.2375543489561</c:v>
                </c:pt>
                <c:pt idx="2">
                  <c:v>3344.2288731805952</c:v>
                </c:pt>
                <c:pt idx="3">
                  <c:v>2967.8474345905533</c:v>
                </c:pt>
                <c:pt idx="4">
                  <c:v>2492.9918450560649</c:v>
                </c:pt>
                <c:pt idx="5">
                  <c:v>2131.3518250263783</c:v>
                </c:pt>
                <c:pt idx="6">
                  <c:v>2015.2407946097812</c:v>
                </c:pt>
                <c:pt idx="7">
                  <c:v>1814.867427356329</c:v>
                </c:pt>
                <c:pt idx="8">
                  <c:v>1752.6320477420502</c:v>
                </c:pt>
                <c:pt idx="9">
                  <c:v>1716.853111145027</c:v>
                </c:pt>
                <c:pt idx="10">
                  <c:v>1759.2104531554071</c:v>
                </c:pt>
                <c:pt idx="11">
                  <c:v>1669.3514809550472</c:v>
                </c:pt>
                <c:pt idx="12">
                  <c:v>1671.5478710891555</c:v>
                </c:pt>
                <c:pt idx="13">
                  <c:v>1648.5143547662362</c:v>
                </c:pt>
                <c:pt idx="14">
                  <c:v>1653.9461635480916</c:v>
                </c:pt>
                <c:pt idx="15">
                  <c:v>1608.2217178659334</c:v>
                </c:pt>
                <c:pt idx="16">
                  <c:v>1615.0592426438368</c:v>
                </c:pt>
                <c:pt idx="17">
                  <c:v>1604.2334408404492</c:v>
                </c:pt>
                <c:pt idx="18">
                  <c:v>1605.1866860951118</c:v>
                </c:pt>
                <c:pt idx="19">
                  <c:v>1609.8320347916954</c:v>
                </c:pt>
                <c:pt idx="20">
                  <c:v>1605.3608431094467</c:v>
                </c:pt>
                <c:pt idx="21">
                  <c:v>1614.9722781631485</c:v>
                </c:pt>
                <c:pt idx="22">
                  <c:v>1594.3843761863136</c:v>
                </c:pt>
                <c:pt idx="23">
                  <c:v>1639.057674581185</c:v>
                </c:pt>
                <c:pt idx="24">
                  <c:v>1609.9348852690923</c:v>
                </c:pt>
                <c:pt idx="25">
                  <c:v>1607.8377893472421</c:v>
                </c:pt>
                <c:pt idx="26">
                  <c:v>1616.5201575023484</c:v>
                </c:pt>
                <c:pt idx="27">
                  <c:v>1618.0759947611823</c:v>
                </c:pt>
                <c:pt idx="28">
                  <c:v>1613.4466876621507</c:v>
                </c:pt>
                <c:pt idx="29">
                  <c:v>1627.4283750153054</c:v>
                </c:pt>
                <c:pt idx="30">
                  <c:v>1628.1347028257112</c:v>
                </c:pt>
                <c:pt idx="31">
                  <c:v>1624.5721692285881</c:v>
                </c:pt>
                <c:pt idx="32">
                  <c:v>1633.3040749335673</c:v>
                </c:pt>
                <c:pt idx="33">
                  <c:v>1618.3666320305008</c:v>
                </c:pt>
                <c:pt idx="34">
                  <c:v>1619.9671146417957</c:v>
                </c:pt>
                <c:pt idx="35">
                  <c:v>1633.3168959463401</c:v>
                </c:pt>
                <c:pt idx="36">
                  <c:v>1639.3264419873799</c:v>
                </c:pt>
                <c:pt idx="37">
                  <c:v>1638.7217969250187</c:v>
                </c:pt>
                <c:pt idx="38">
                  <c:v>1666.9303383156921</c:v>
                </c:pt>
                <c:pt idx="39">
                  <c:v>1633.0207684267227</c:v>
                </c:pt>
                <c:pt idx="40">
                  <c:v>1641.1009174311926</c:v>
                </c:pt>
                <c:pt idx="41">
                  <c:v>1644.9714384628699</c:v>
                </c:pt>
                <c:pt idx="42">
                  <c:v>1653.4266797720604</c:v>
                </c:pt>
                <c:pt idx="43">
                  <c:v>1656.5421505472452</c:v>
                </c:pt>
                <c:pt idx="44">
                  <c:v>1650.4814153622256</c:v>
                </c:pt>
                <c:pt idx="45">
                  <c:v>1648.7799276986493</c:v>
                </c:pt>
                <c:pt idx="46">
                  <c:v>1653.5927320921057</c:v>
                </c:pt>
                <c:pt idx="47">
                  <c:v>1648.3881243628948</c:v>
                </c:pt>
                <c:pt idx="48">
                  <c:v>1665.175094954009</c:v>
                </c:pt>
                <c:pt idx="49">
                  <c:v>1665.3848266769212</c:v>
                </c:pt>
                <c:pt idx="50">
                  <c:v>1671.8946891303774</c:v>
                </c:pt>
                <c:pt idx="51">
                  <c:v>1698.2455746763003</c:v>
                </c:pt>
                <c:pt idx="52">
                  <c:v>1658.2739153252207</c:v>
                </c:pt>
                <c:pt idx="53">
                  <c:v>1668.4585661601848</c:v>
                </c:pt>
                <c:pt idx="54">
                  <c:v>1667.2249761955911</c:v>
                </c:pt>
                <c:pt idx="55">
                  <c:v>1678.2178091976987</c:v>
                </c:pt>
                <c:pt idx="56">
                  <c:v>1677.2479757843282</c:v>
                </c:pt>
                <c:pt idx="57">
                  <c:v>1674.5688643435803</c:v>
                </c:pt>
                <c:pt idx="58">
                  <c:v>1659.4107058702202</c:v>
                </c:pt>
                <c:pt idx="59">
                  <c:v>1673.1939876521838</c:v>
                </c:pt>
                <c:pt idx="60">
                  <c:v>1678.9258135494151</c:v>
                </c:pt>
                <c:pt idx="61">
                  <c:v>1680.2868103668568</c:v>
                </c:pt>
                <c:pt idx="62">
                  <c:v>1662.7477192380568</c:v>
                </c:pt>
                <c:pt idx="63">
                  <c:v>1678.98772326375</c:v>
                </c:pt>
                <c:pt idx="64">
                  <c:v>1710.9601916941365</c:v>
                </c:pt>
                <c:pt idx="65">
                  <c:v>1669.9202106204943</c:v>
                </c:pt>
                <c:pt idx="66">
                  <c:v>1686.5081573077919</c:v>
                </c:pt>
                <c:pt idx="67">
                  <c:v>1683.7903843599929</c:v>
                </c:pt>
                <c:pt idx="68">
                  <c:v>1684.1769825621079</c:v>
                </c:pt>
                <c:pt idx="69">
                  <c:v>1668.8064210999987</c:v>
                </c:pt>
                <c:pt idx="70">
                  <c:v>1681.8733695242008</c:v>
                </c:pt>
                <c:pt idx="71">
                  <c:v>1674.4724047384441</c:v>
                </c:pt>
                <c:pt idx="72">
                  <c:v>1683.9515876873145</c:v>
                </c:pt>
              </c:numCache>
            </c:numRef>
          </c:val>
          <c:smooth val="0"/>
        </c:ser>
        <c:ser>
          <c:idx val="3"/>
          <c:order val="6"/>
          <c:tx>
            <c:strRef>
              <c:f>'8172S Data'!$AO$160</c:f>
              <c:strCache>
                <c:ptCount val="1"/>
                <c:pt idx="0">
                  <c:v>-3°</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'8172S Data'!$AO$163:$AO$235</c:f>
              <c:numCache>
                <c:formatCode>0</c:formatCode>
                <c:ptCount val="73"/>
                <c:pt idx="0">
                  <c:v>6112.6864980075979</c:v>
                </c:pt>
                <c:pt idx="1">
                  <c:v>3649.0825688073392</c:v>
                </c:pt>
                <c:pt idx="2">
                  <c:v>2955.7198278074784</c:v>
                </c:pt>
                <c:pt idx="3">
                  <c:v>2027.9126941296397</c:v>
                </c:pt>
                <c:pt idx="4">
                  <c:v>1930.1644541078167</c:v>
                </c:pt>
                <c:pt idx="5">
                  <c:v>1833.8897269137876</c:v>
                </c:pt>
                <c:pt idx="6">
                  <c:v>1814.8035421829932</c:v>
                </c:pt>
                <c:pt idx="7">
                  <c:v>1690.4111183349789</c:v>
                </c:pt>
                <c:pt idx="8">
                  <c:v>1662.4302107005583</c:v>
                </c:pt>
                <c:pt idx="9">
                  <c:v>1655.1150300947686</c:v>
                </c:pt>
                <c:pt idx="10">
                  <c:v>1641.8251119088773</c:v>
                </c:pt>
                <c:pt idx="11">
                  <c:v>1567.7893415759643</c:v>
                </c:pt>
                <c:pt idx="12">
                  <c:v>1601.3044639596178</c:v>
                </c:pt>
                <c:pt idx="13">
                  <c:v>1542.0849864450947</c:v>
                </c:pt>
                <c:pt idx="14">
                  <c:v>1551.4117548489799</c:v>
                </c:pt>
                <c:pt idx="15">
                  <c:v>1541.697814021973</c:v>
                </c:pt>
                <c:pt idx="16">
                  <c:v>1534.5333261798735</c:v>
                </c:pt>
                <c:pt idx="17">
                  <c:v>1543.9897706264544</c:v>
                </c:pt>
                <c:pt idx="18">
                  <c:v>1535.8133653337459</c:v>
                </c:pt>
                <c:pt idx="19">
                  <c:v>1531.2478339585396</c:v>
                </c:pt>
                <c:pt idx="20">
                  <c:v>1525.2102229041202</c:v>
                </c:pt>
                <c:pt idx="21">
                  <c:v>1530.1873675141494</c:v>
                </c:pt>
                <c:pt idx="22">
                  <c:v>1525.968631075488</c:v>
                </c:pt>
                <c:pt idx="23">
                  <c:v>1517.3985532027261</c:v>
                </c:pt>
                <c:pt idx="24">
                  <c:v>1519.9745353283261</c:v>
                </c:pt>
                <c:pt idx="25">
                  <c:v>1527.765406807003</c:v>
                </c:pt>
                <c:pt idx="26">
                  <c:v>1536.2392157398926</c:v>
                </c:pt>
                <c:pt idx="27">
                  <c:v>1544.4994945023204</c:v>
                </c:pt>
                <c:pt idx="28">
                  <c:v>1543.8104237441748</c:v>
                </c:pt>
                <c:pt idx="29">
                  <c:v>1548.5425792765241</c:v>
                </c:pt>
                <c:pt idx="30">
                  <c:v>1535.0808400853325</c:v>
                </c:pt>
                <c:pt idx="31">
                  <c:v>1554.5931390711016</c:v>
                </c:pt>
                <c:pt idx="32">
                  <c:v>1554.3625972406739</c:v>
                </c:pt>
                <c:pt idx="33">
                  <c:v>1553.6240550660568</c:v>
                </c:pt>
                <c:pt idx="34">
                  <c:v>1553.1985358950865</c:v>
                </c:pt>
                <c:pt idx="35">
                  <c:v>1562.21787431758</c:v>
                </c:pt>
                <c:pt idx="36">
                  <c:v>1558.2357953349058</c:v>
                </c:pt>
                <c:pt idx="37">
                  <c:v>1565.4750033240259</c:v>
                </c:pt>
                <c:pt idx="38">
                  <c:v>1577.2534533412434</c:v>
                </c:pt>
                <c:pt idx="39">
                  <c:v>1580.3478273187352</c:v>
                </c:pt>
                <c:pt idx="40">
                  <c:v>1604.4401432220175</c:v>
                </c:pt>
                <c:pt idx="41">
                  <c:v>1572.8498944151559</c:v>
                </c:pt>
                <c:pt idx="42">
                  <c:v>1585.4927030668123</c:v>
                </c:pt>
                <c:pt idx="43">
                  <c:v>1577.875979187985</c:v>
                </c:pt>
                <c:pt idx="44">
                  <c:v>1592.8756968411155</c:v>
                </c:pt>
                <c:pt idx="45">
                  <c:v>1597.9806348850166</c:v>
                </c:pt>
                <c:pt idx="46">
                  <c:v>1596.9580567365306</c:v>
                </c:pt>
                <c:pt idx="47">
                  <c:v>1582.3589099906933</c:v>
                </c:pt>
                <c:pt idx="48">
                  <c:v>1599.9569782863657</c:v>
                </c:pt>
                <c:pt idx="49">
                  <c:v>1610.11532280591</c:v>
                </c:pt>
                <c:pt idx="50">
                  <c:v>1603.1729293355361</c:v>
                </c:pt>
                <c:pt idx="51">
                  <c:v>1616.3492198442691</c:v>
                </c:pt>
                <c:pt idx="52">
                  <c:v>1616.0228057932939</c:v>
                </c:pt>
                <c:pt idx="53">
                  <c:v>1642.7779993795152</c:v>
                </c:pt>
                <c:pt idx="54">
                  <c:v>1603.6157097946607</c:v>
                </c:pt>
                <c:pt idx="55">
                  <c:v>1613.5642061889794</c:v>
                </c:pt>
                <c:pt idx="56">
                  <c:v>1617.1125034778793</c:v>
                </c:pt>
                <c:pt idx="57">
                  <c:v>1612.2146526579261</c:v>
                </c:pt>
                <c:pt idx="58">
                  <c:v>1610.0635478343852</c:v>
                </c:pt>
                <c:pt idx="59">
                  <c:v>1623.952257350915</c:v>
                </c:pt>
                <c:pt idx="60">
                  <c:v>1610.4166382667411</c:v>
                </c:pt>
                <c:pt idx="61">
                  <c:v>1621.8780469234525</c:v>
                </c:pt>
                <c:pt idx="62">
                  <c:v>1631.0749307260485</c:v>
                </c:pt>
                <c:pt idx="63">
                  <c:v>1625.3034986361522</c:v>
                </c:pt>
                <c:pt idx="64">
                  <c:v>1612.6481524454482</c:v>
                </c:pt>
                <c:pt idx="65">
                  <c:v>1625.1275097631731</c:v>
                </c:pt>
                <c:pt idx="66">
                  <c:v>1633.3063966661909</c:v>
                </c:pt>
                <c:pt idx="67">
                  <c:v>1622.238474987402</c:v>
                </c:pt>
                <c:pt idx="68">
                  <c:v>1641.5762445754333</c:v>
                </c:pt>
                <c:pt idx="69">
                  <c:v>1640.0624745704874</c:v>
                </c:pt>
                <c:pt idx="70">
                  <c:v>1634.1141350911828</c:v>
                </c:pt>
                <c:pt idx="71">
                  <c:v>1626.5527763880293</c:v>
                </c:pt>
                <c:pt idx="72">
                  <c:v>1637.7992531542768</c:v>
                </c:pt>
              </c:numCache>
            </c:numRef>
          </c:val>
          <c:smooth val="0"/>
        </c:ser>
        <c:ser>
          <c:idx val="8"/>
          <c:order val="7"/>
          <c:tx>
            <c:strRef>
              <c:f>'8172S Data'!$AU$160</c:f>
              <c:strCache>
                <c:ptCount val="1"/>
                <c:pt idx="0">
                  <c:v>-3.5°</c:v>
                </c:pt>
              </c:strCache>
            </c:strRef>
          </c:tx>
          <c:marker>
            <c:symbol val="none"/>
          </c:marker>
          <c:val>
            <c:numRef>
              <c:f>'8172S Data'!$AU$163:$AU$235</c:f>
              <c:numCache>
                <c:formatCode>0</c:formatCode>
                <c:ptCount val="73"/>
                <c:pt idx="0">
                  <c:v>6331.4078604598471</c:v>
                </c:pt>
                <c:pt idx="1">
                  <c:v>3754.1524254961923</c:v>
                </c:pt>
                <c:pt idx="2">
                  <c:v>3224.4955746484793</c:v>
                </c:pt>
                <c:pt idx="3">
                  <c:v>2864.1289768764418</c:v>
                </c:pt>
                <c:pt idx="4">
                  <c:v>2378.9626216499132</c:v>
                </c:pt>
                <c:pt idx="5">
                  <c:v>1975.1549537678918</c:v>
                </c:pt>
                <c:pt idx="6">
                  <c:v>1770.7658322778091</c:v>
                </c:pt>
                <c:pt idx="7">
                  <c:v>1676.2217541855566</c:v>
                </c:pt>
                <c:pt idx="8">
                  <c:v>1638.6368019395543</c:v>
                </c:pt>
                <c:pt idx="9">
                  <c:v>1623.7103584013205</c:v>
                </c:pt>
                <c:pt idx="10">
                  <c:v>1576.855928778411</c:v>
                </c:pt>
                <c:pt idx="11">
                  <c:v>1553.4077573758761</c:v>
                </c:pt>
                <c:pt idx="12">
                  <c:v>1539.7608469271961</c:v>
                </c:pt>
                <c:pt idx="13">
                  <c:v>1525.7614197939085</c:v>
                </c:pt>
                <c:pt idx="14">
                  <c:v>1504.0409455509136</c:v>
                </c:pt>
                <c:pt idx="15">
                  <c:v>1494.5670322331189</c:v>
                </c:pt>
                <c:pt idx="16">
                  <c:v>1500.6047376028791</c:v>
                </c:pt>
                <c:pt idx="17">
                  <c:v>1480.9852544887517</c:v>
                </c:pt>
                <c:pt idx="18">
                  <c:v>1481.8707701976653</c:v>
                </c:pt>
                <c:pt idx="19">
                  <c:v>1489.667229629378</c:v>
                </c:pt>
                <c:pt idx="20">
                  <c:v>1476.5809230974342</c:v>
                </c:pt>
                <c:pt idx="21">
                  <c:v>1471.8862941340003</c:v>
                </c:pt>
                <c:pt idx="22">
                  <c:v>1480.6340550786222</c:v>
                </c:pt>
                <c:pt idx="23">
                  <c:v>1478.9532139719877</c:v>
                </c:pt>
                <c:pt idx="24">
                  <c:v>1478.6749426038348</c:v>
                </c:pt>
                <c:pt idx="25">
                  <c:v>1484.8647947363543</c:v>
                </c:pt>
                <c:pt idx="26">
                  <c:v>1481.6312522273518</c:v>
                </c:pt>
                <c:pt idx="27">
                  <c:v>1523.0729603336697</c:v>
                </c:pt>
                <c:pt idx="28">
                  <c:v>1485.3996198032896</c:v>
                </c:pt>
                <c:pt idx="29">
                  <c:v>1485.5258469176363</c:v>
                </c:pt>
                <c:pt idx="30">
                  <c:v>1483.8131829401711</c:v>
                </c:pt>
                <c:pt idx="31">
                  <c:v>1496.6574355860625</c:v>
                </c:pt>
                <c:pt idx="32">
                  <c:v>1499.0773225088776</c:v>
                </c:pt>
                <c:pt idx="33">
                  <c:v>1494.2273208813986</c:v>
                </c:pt>
                <c:pt idx="34">
                  <c:v>1492.4504720117004</c:v>
                </c:pt>
                <c:pt idx="35">
                  <c:v>1511.4188708062866</c:v>
                </c:pt>
                <c:pt idx="36">
                  <c:v>1510.4829905680206</c:v>
                </c:pt>
                <c:pt idx="37">
                  <c:v>1501.6168417709378</c:v>
                </c:pt>
                <c:pt idx="38">
                  <c:v>1513.7672418589659</c:v>
                </c:pt>
                <c:pt idx="39">
                  <c:v>1516.2243739307487</c:v>
                </c:pt>
                <c:pt idx="40">
                  <c:v>1543.4263272108715</c:v>
                </c:pt>
                <c:pt idx="41">
                  <c:v>1517.482436836038</c:v>
                </c:pt>
                <c:pt idx="42">
                  <c:v>1531.9795176772061</c:v>
                </c:pt>
                <c:pt idx="43">
                  <c:v>1529.8667953876295</c:v>
                </c:pt>
                <c:pt idx="44">
                  <c:v>1526.1945275158396</c:v>
                </c:pt>
                <c:pt idx="45">
                  <c:v>1525.9991088842719</c:v>
                </c:pt>
                <c:pt idx="46">
                  <c:v>1539.0983335589385</c:v>
                </c:pt>
                <c:pt idx="47">
                  <c:v>1532.8111608396778</c:v>
                </c:pt>
                <c:pt idx="48">
                  <c:v>1544.4979821257048</c:v>
                </c:pt>
                <c:pt idx="49">
                  <c:v>1545.5607024285146</c:v>
                </c:pt>
                <c:pt idx="50">
                  <c:v>1543.8666579911944</c:v>
                </c:pt>
                <c:pt idx="51">
                  <c:v>1539.6881406055718</c:v>
                </c:pt>
                <c:pt idx="52">
                  <c:v>1544.6407270045763</c:v>
                </c:pt>
                <c:pt idx="53">
                  <c:v>1556.7859985274413</c:v>
                </c:pt>
                <c:pt idx="54">
                  <c:v>1554.1133091233435</c:v>
                </c:pt>
                <c:pt idx="55">
                  <c:v>1568.7876148366959</c:v>
                </c:pt>
                <c:pt idx="56">
                  <c:v>1562.6468962515132</c:v>
                </c:pt>
                <c:pt idx="57">
                  <c:v>1565.2728257788926</c:v>
                </c:pt>
                <c:pt idx="58">
                  <c:v>1557.7536392657196</c:v>
                </c:pt>
                <c:pt idx="59">
                  <c:v>1566.3443340596377</c:v>
                </c:pt>
                <c:pt idx="60">
                  <c:v>1572.6048678087618</c:v>
                </c:pt>
                <c:pt idx="61">
                  <c:v>1576.8894447040491</c:v>
                </c:pt>
                <c:pt idx="62">
                  <c:v>1574.0718245976691</c:v>
                </c:pt>
                <c:pt idx="63">
                  <c:v>1578.0735440881999</c:v>
                </c:pt>
                <c:pt idx="64">
                  <c:v>1562.8914147813989</c:v>
                </c:pt>
                <c:pt idx="65">
                  <c:v>1577.3018435919694</c:v>
                </c:pt>
                <c:pt idx="66">
                  <c:v>1581.9863841803879</c:v>
                </c:pt>
                <c:pt idx="67">
                  <c:v>1581.2074435927645</c:v>
                </c:pt>
                <c:pt idx="68">
                  <c:v>1619.5475121740837</c:v>
                </c:pt>
                <c:pt idx="69">
                  <c:v>1577.1428136871064</c:v>
                </c:pt>
                <c:pt idx="70">
                  <c:v>1586.4907052646515</c:v>
                </c:pt>
                <c:pt idx="71">
                  <c:v>1582.6540467698396</c:v>
                </c:pt>
                <c:pt idx="72">
                  <c:v>1594.9871635141765</c:v>
                </c:pt>
              </c:numCache>
            </c:numRef>
          </c:val>
          <c:smooth val="0"/>
        </c:ser>
        <c:ser>
          <c:idx val="4"/>
          <c:order val="8"/>
          <c:tx>
            <c:strRef>
              <c:f>'8172S Data'!$BA$160</c:f>
              <c:strCache>
                <c:ptCount val="1"/>
                <c:pt idx="0">
                  <c:v>-4°</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'8172S Data'!$BA$163:$BA$235</c:f>
              <c:numCache>
                <c:formatCode>0</c:formatCode>
                <c:ptCount val="73"/>
                <c:pt idx="0">
                  <c:v>4063.9289354885686</c:v>
                </c:pt>
                <c:pt idx="1">
                  <c:v>3048.9981286229399</c:v>
                </c:pt>
                <c:pt idx="2">
                  <c:v>2860.6065581621269</c:v>
                </c:pt>
                <c:pt idx="3">
                  <c:v>2409.5529343235762</c:v>
                </c:pt>
                <c:pt idx="4">
                  <c:v>1961.4826926117689</c:v>
                </c:pt>
                <c:pt idx="5">
                  <c:v>1823.1253364487052</c:v>
                </c:pt>
                <c:pt idx="6">
                  <c:v>1753.652735304111</c:v>
                </c:pt>
                <c:pt idx="7">
                  <c:v>1728.1193136890643</c:v>
                </c:pt>
                <c:pt idx="8">
                  <c:v>1534.582816079773</c:v>
                </c:pt>
                <c:pt idx="9">
                  <c:v>1560.3922357865249</c:v>
                </c:pt>
                <c:pt idx="10">
                  <c:v>1500.303229719093</c:v>
                </c:pt>
                <c:pt idx="11">
                  <c:v>1474.8891271827051</c:v>
                </c:pt>
                <c:pt idx="12">
                  <c:v>1466.4021471244789</c:v>
                </c:pt>
                <c:pt idx="13">
                  <c:v>1459.605802166632</c:v>
                </c:pt>
                <c:pt idx="14">
                  <c:v>1445.6354466374191</c:v>
                </c:pt>
                <c:pt idx="15">
                  <c:v>1448.5371146566442</c:v>
                </c:pt>
                <c:pt idx="16">
                  <c:v>1441.0632238238002</c:v>
                </c:pt>
                <c:pt idx="17">
                  <c:v>1426.3815033405401</c:v>
                </c:pt>
                <c:pt idx="18">
                  <c:v>1415.7808942596557</c:v>
                </c:pt>
                <c:pt idx="19">
                  <c:v>1423.3160515107497</c:v>
                </c:pt>
                <c:pt idx="20">
                  <c:v>1420.4305371660178</c:v>
                </c:pt>
                <c:pt idx="21">
                  <c:v>1405.1203016034817</c:v>
                </c:pt>
                <c:pt idx="22">
                  <c:v>1421.4602367093148</c:v>
                </c:pt>
                <c:pt idx="23">
                  <c:v>1421.0493197920991</c:v>
                </c:pt>
                <c:pt idx="24">
                  <c:v>1422.3766589661998</c:v>
                </c:pt>
                <c:pt idx="25">
                  <c:v>1416.7287121049599</c:v>
                </c:pt>
                <c:pt idx="26">
                  <c:v>1421.6335494505418</c:v>
                </c:pt>
                <c:pt idx="27">
                  <c:v>1411.9204839735655</c:v>
                </c:pt>
                <c:pt idx="28">
                  <c:v>1422.9428166189905</c:v>
                </c:pt>
                <c:pt idx="29">
                  <c:v>1418.3921757983735</c:v>
                </c:pt>
                <c:pt idx="30">
                  <c:v>1420.6831912912878</c:v>
                </c:pt>
                <c:pt idx="31">
                  <c:v>1419.7610011913093</c:v>
                </c:pt>
                <c:pt idx="32">
                  <c:v>1429.7470113983875</c:v>
                </c:pt>
                <c:pt idx="33">
                  <c:v>1427.4511557614931</c:v>
                </c:pt>
                <c:pt idx="34">
                  <c:v>1433.0143343472059</c:v>
                </c:pt>
                <c:pt idx="35">
                  <c:v>1441.3798373238255</c:v>
                </c:pt>
                <c:pt idx="36">
                  <c:v>1436.3820730359776</c:v>
                </c:pt>
                <c:pt idx="37">
                  <c:v>1463.1332141753119</c:v>
                </c:pt>
                <c:pt idx="38">
                  <c:v>1437.8885091243426</c:v>
                </c:pt>
                <c:pt idx="39">
                  <c:v>1454.6542967851751</c:v>
                </c:pt>
                <c:pt idx="40">
                  <c:v>1447.5654723700936</c:v>
                </c:pt>
                <c:pt idx="41">
                  <c:v>1456.106505305293</c:v>
                </c:pt>
                <c:pt idx="42">
                  <c:v>1457.0947030722657</c:v>
                </c:pt>
                <c:pt idx="43">
                  <c:v>1454.5235208608533</c:v>
                </c:pt>
                <c:pt idx="44">
                  <c:v>1454.0141890551347</c:v>
                </c:pt>
                <c:pt idx="45">
                  <c:v>1469.3691750799128</c:v>
                </c:pt>
                <c:pt idx="46">
                  <c:v>1477.8795371412805</c:v>
                </c:pt>
                <c:pt idx="47">
                  <c:v>1470.2511511828184</c:v>
                </c:pt>
                <c:pt idx="48">
                  <c:v>1484.8256503965488</c:v>
                </c:pt>
                <c:pt idx="49">
                  <c:v>1483.9285766443304</c:v>
                </c:pt>
                <c:pt idx="50">
                  <c:v>1508.5975861632451</c:v>
                </c:pt>
                <c:pt idx="51">
                  <c:v>1481.3246556365821</c:v>
                </c:pt>
                <c:pt idx="52">
                  <c:v>1488.6170574243965</c:v>
                </c:pt>
                <c:pt idx="53">
                  <c:v>1495.2128590355726</c:v>
                </c:pt>
                <c:pt idx="54">
                  <c:v>1492.8134556574921</c:v>
                </c:pt>
                <c:pt idx="55">
                  <c:v>1493.5026387388396</c:v>
                </c:pt>
                <c:pt idx="56">
                  <c:v>1499.7755141812077</c:v>
                </c:pt>
                <c:pt idx="57">
                  <c:v>1497.7062372163193</c:v>
                </c:pt>
                <c:pt idx="58">
                  <c:v>1505.0769868290724</c:v>
                </c:pt>
                <c:pt idx="59">
                  <c:v>1512.6345518989235</c:v>
                </c:pt>
                <c:pt idx="60">
                  <c:v>1508.6707105055727</c:v>
                </c:pt>
                <c:pt idx="61">
                  <c:v>1499.0642797293212</c:v>
                </c:pt>
                <c:pt idx="62">
                  <c:v>1511.346829142502</c:v>
                </c:pt>
                <c:pt idx="63">
                  <c:v>1519.1537768322771</c:v>
                </c:pt>
                <c:pt idx="64">
                  <c:v>1510.6256408416809</c:v>
                </c:pt>
                <c:pt idx="65">
                  <c:v>1521.9259416995117</c:v>
                </c:pt>
                <c:pt idx="66">
                  <c:v>1526.747016078079</c:v>
                </c:pt>
                <c:pt idx="67">
                  <c:v>1526.6951301787096</c:v>
                </c:pt>
                <c:pt idx="68">
                  <c:v>1522.0512998387123</c:v>
                </c:pt>
                <c:pt idx="69">
                  <c:v>1528.2755812112762</c:v>
                </c:pt>
                <c:pt idx="70">
                  <c:v>1528.0445019793247</c:v>
                </c:pt>
                <c:pt idx="71">
                  <c:v>1533.9594266369663</c:v>
                </c:pt>
                <c:pt idx="72">
                  <c:v>1536.0181194906954</c:v>
                </c:pt>
              </c:numCache>
            </c:numRef>
          </c:val>
          <c:smooth val="0"/>
        </c:ser>
        <c:dLbls>
          <c:showLegendKey val="0"/>
          <c:showVal val="0"/>
          <c:showCatName val="0"/>
          <c:showSerName val="0"/>
          <c:showPercent val="0"/>
          <c:showBubbleSize val="0"/>
        </c:dLbls>
        <c:marker val="1"/>
        <c:smooth val="0"/>
        <c:axId val="154716800"/>
        <c:axId val="154796800"/>
      </c:lineChart>
      <c:catAx>
        <c:axId val="15471680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80672563744441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54796800"/>
        <c:crosses val="autoZero"/>
        <c:auto val="1"/>
        <c:lblAlgn val="ctr"/>
        <c:lblOffset val="100"/>
        <c:tickMarkSkip val="1"/>
        <c:noMultiLvlLbl val="0"/>
      </c:catAx>
      <c:valAx>
        <c:axId val="154796800"/>
        <c:scaling>
          <c:orientation val="minMax"/>
          <c:max val="3000"/>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030880882010092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4716800"/>
        <c:crosses val="autoZero"/>
        <c:crossBetween val="midCat"/>
      </c:valAx>
      <c:spPr>
        <a:solidFill>
          <a:srgbClr val="C0C0C0"/>
        </a:solidFill>
        <a:ln w="12700">
          <a:solidFill>
            <a:srgbClr val="808080"/>
          </a:solidFill>
          <a:prstDash val="solid"/>
        </a:ln>
      </c:spPr>
    </c:plotArea>
    <c:legend>
      <c:legendPos val="r"/>
      <c:layout>
        <c:manualLayout>
          <c:xMode val="edge"/>
          <c:yMode val="edge"/>
          <c:x val="0.91427416688595164"/>
          <c:y val="0.21047793094631079"/>
          <c:w val="7.737676810972996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Deflection @ 22psi</a:t>
            </a:r>
          </a:p>
        </c:rich>
      </c:tx>
      <c:layout>
        <c:manualLayout>
          <c:xMode val="edge"/>
          <c:yMode val="edge"/>
          <c:x val="0.37740690511372454"/>
          <c:y val="3.3676420819890349E-2"/>
        </c:manualLayout>
      </c:layout>
      <c:overlay val="0"/>
      <c:spPr>
        <a:noFill/>
        <a:ln w="25400">
          <a:noFill/>
        </a:ln>
      </c:spPr>
    </c:title>
    <c:autoTitleDeleted val="0"/>
    <c:plotArea>
      <c:layout>
        <c:manualLayout>
          <c:layoutTarget val="inner"/>
          <c:xMode val="edge"/>
          <c:yMode val="edge"/>
          <c:x val="9.8844672657252886E-2"/>
          <c:y val="0.19083325111542299"/>
          <c:w val="0.80102695763799747"/>
          <c:h val="0.5724997533462689"/>
        </c:manualLayout>
      </c:layout>
      <c:lineChart>
        <c:grouping val="standard"/>
        <c:varyColors val="0"/>
        <c:ser>
          <c:idx val="0"/>
          <c:order val="0"/>
          <c:tx>
            <c:strRef>
              <c:f>'8172S Data'!$E$160</c:f>
              <c:strCache>
                <c:ptCount val="1"/>
                <c:pt idx="0">
                  <c:v>0°</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'8172S Data'!$C$163:$C$235</c:f>
              <c:numCache>
                <c:formatCode>0.00</c:formatCode>
                <c:ptCount val="73"/>
                <c:pt idx="0">
                  <c:v>0.91249999999999998</c:v>
                </c:pt>
                <c:pt idx="1">
                  <c:v>1.25</c:v>
                </c:pt>
                <c:pt idx="2">
                  <c:v>1.51875</c:v>
                </c:pt>
                <c:pt idx="3">
                  <c:v>1.64375</c:v>
                </c:pt>
                <c:pt idx="4">
                  <c:v>2.625</c:v>
                </c:pt>
                <c:pt idx="5">
                  <c:v>2.7625000000000002</c:v>
                </c:pt>
                <c:pt idx="6">
                  <c:v>2.9874999999999998</c:v>
                </c:pt>
                <c:pt idx="7">
                  <c:v>3.3187500000000001</c:v>
                </c:pt>
                <c:pt idx="8">
                  <c:v>3.4874999999999998</c:v>
                </c:pt>
                <c:pt idx="9">
                  <c:v>3.5625</c:v>
                </c:pt>
                <c:pt idx="10">
                  <c:v>3.6937500000000001</c:v>
                </c:pt>
                <c:pt idx="11">
                  <c:v>4.125</c:v>
                </c:pt>
                <c:pt idx="12">
                  <c:v>4.3937499999999998</c:v>
                </c:pt>
                <c:pt idx="13">
                  <c:v>4.7625000000000002</c:v>
                </c:pt>
                <c:pt idx="14">
                  <c:v>4.9375</c:v>
                </c:pt>
                <c:pt idx="15">
                  <c:v>5.0125000000000002</c:v>
                </c:pt>
                <c:pt idx="16">
                  <c:v>5.0999999999999996</c:v>
                </c:pt>
                <c:pt idx="17">
                  <c:v>5.4749999999999996</c:v>
                </c:pt>
                <c:pt idx="18">
                  <c:v>5.7312500000000002</c:v>
                </c:pt>
                <c:pt idx="19">
                  <c:v>5.7874999999999996</c:v>
                </c:pt>
                <c:pt idx="20">
                  <c:v>6.46875</c:v>
                </c:pt>
                <c:pt idx="21">
                  <c:v>6.625</c:v>
                </c:pt>
                <c:pt idx="22">
                  <c:v>6.6687500000000002</c:v>
                </c:pt>
                <c:pt idx="23">
                  <c:v>6.7687499999999998</c:v>
                </c:pt>
                <c:pt idx="24">
                  <c:v>7.2625000000000002</c:v>
                </c:pt>
                <c:pt idx="25">
                  <c:v>7.3250000000000002</c:v>
                </c:pt>
                <c:pt idx="26">
                  <c:v>7.4187500000000002</c:v>
                </c:pt>
                <c:pt idx="27">
                  <c:v>7.5062499999999996</c:v>
                </c:pt>
                <c:pt idx="28">
                  <c:v>8.1812500000000004</c:v>
                </c:pt>
                <c:pt idx="29">
                  <c:v>8.2312499999999993</c:v>
                </c:pt>
                <c:pt idx="30">
                  <c:v>8.59375</c:v>
                </c:pt>
                <c:pt idx="31">
                  <c:v>8.9</c:v>
                </c:pt>
                <c:pt idx="32">
                  <c:v>9</c:v>
                </c:pt>
                <c:pt idx="33">
                  <c:v>9.0250000000000004</c:v>
                </c:pt>
                <c:pt idx="34">
                  <c:v>9.2750000000000004</c:v>
                </c:pt>
                <c:pt idx="35">
                  <c:v>9.5875000000000004</c:v>
                </c:pt>
                <c:pt idx="36">
                  <c:v>9.9625000000000004</c:v>
                </c:pt>
                <c:pt idx="37">
                  <c:v>10.4375</c:v>
                </c:pt>
                <c:pt idx="38">
                  <c:v>10.512499999999999</c:v>
                </c:pt>
                <c:pt idx="39">
                  <c:v>10.5875</c:v>
                </c:pt>
                <c:pt idx="40">
                  <c:v>10.5875</c:v>
                </c:pt>
                <c:pt idx="41">
                  <c:v>11.2</c:v>
                </c:pt>
                <c:pt idx="42">
                  <c:v>11.25</c:v>
                </c:pt>
                <c:pt idx="43">
                  <c:v>11.362500000000001</c:v>
                </c:pt>
                <c:pt idx="44">
                  <c:v>12.06875</c:v>
                </c:pt>
                <c:pt idx="45">
                  <c:v>12.237500000000001</c:v>
                </c:pt>
                <c:pt idx="46">
                  <c:v>12.1875</c:v>
                </c:pt>
                <c:pt idx="47">
                  <c:v>12.44375</c:v>
                </c:pt>
                <c:pt idx="48">
                  <c:v>12.90625</c:v>
                </c:pt>
                <c:pt idx="49">
                  <c:v>12.96875</c:v>
                </c:pt>
                <c:pt idx="50">
                  <c:v>12.918749999999999</c:v>
                </c:pt>
                <c:pt idx="51">
                  <c:v>13.175000000000001</c:v>
                </c:pt>
                <c:pt idx="52">
                  <c:v>13.68125</c:v>
                </c:pt>
                <c:pt idx="53">
                  <c:v>13.737500000000001</c:v>
                </c:pt>
                <c:pt idx="54">
                  <c:v>14.24375</c:v>
                </c:pt>
                <c:pt idx="55">
                  <c:v>14.456250000000001</c:v>
                </c:pt>
                <c:pt idx="56">
                  <c:v>14.525</c:v>
                </c:pt>
                <c:pt idx="57">
                  <c:v>14.55</c:v>
                </c:pt>
                <c:pt idx="58">
                  <c:v>15.06875</c:v>
                </c:pt>
                <c:pt idx="59">
                  <c:v>15.168749999999999</c:v>
                </c:pt>
                <c:pt idx="60">
                  <c:v>15.581250000000001</c:v>
                </c:pt>
                <c:pt idx="61">
                  <c:v>15.981249999999999</c:v>
                </c:pt>
                <c:pt idx="62">
                  <c:v>16.087499999999999</c:v>
                </c:pt>
                <c:pt idx="63">
                  <c:v>16.09375</c:v>
                </c:pt>
                <c:pt idx="64">
                  <c:v>16.3</c:v>
                </c:pt>
                <c:pt idx="65">
                  <c:v>16.6875</c:v>
                </c:pt>
                <c:pt idx="66">
                  <c:v>16.818750000000001</c:v>
                </c:pt>
                <c:pt idx="67">
                  <c:v>16.887499999999999</c:v>
                </c:pt>
                <c:pt idx="68">
                  <c:v>17.481249999999999</c:v>
                </c:pt>
                <c:pt idx="69">
                  <c:v>17.55</c:v>
                </c:pt>
                <c:pt idx="70">
                  <c:v>17.587499999999999</c:v>
                </c:pt>
                <c:pt idx="71">
                  <c:v>18</c:v>
                </c:pt>
                <c:pt idx="72">
                  <c:v>18.318750000000001</c:v>
                </c:pt>
              </c:numCache>
            </c:numRef>
          </c:val>
          <c:smooth val="0"/>
        </c:ser>
        <c:ser>
          <c:idx val="5"/>
          <c:order val="1"/>
          <c:tx>
            <c:strRef>
              <c:f>'8172S Data'!$K$160</c:f>
              <c:strCache>
                <c:ptCount val="1"/>
                <c:pt idx="0">
                  <c:v>-0.5°</c:v>
                </c:pt>
              </c:strCache>
            </c:strRef>
          </c:tx>
          <c:marker>
            <c:symbol val="none"/>
          </c:marker>
          <c:val>
            <c:numRef>
              <c:f>'8172S Data'!$I$163:$I$235</c:f>
              <c:numCache>
                <c:formatCode>0.00</c:formatCode>
                <c:ptCount val="73"/>
                <c:pt idx="0">
                  <c:v>0.25</c:v>
                </c:pt>
                <c:pt idx="1">
                  <c:v>0.92500000000000004</c:v>
                </c:pt>
                <c:pt idx="2">
                  <c:v>1.35</c:v>
                </c:pt>
                <c:pt idx="3">
                  <c:v>1.6</c:v>
                </c:pt>
                <c:pt idx="4">
                  <c:v>1.59375</c:v>
                </c:pt>
                <c:pt idx="5">
                  <c:v>1.9937499999999999</c:v>
                </c:pt>
                <c:pt idx="6">
                  <c:v>2.3374999999999999</c:v>
                </c:pt>
                <c:pt idx="7">
                  <c:v>2.46875</c:v>
                </c:pt>
                <c:pt idx="8">
                  <c:v>2.5249999999999999</c:v>
                </c:pt>
                <c:pt idx="9">
                  <c:v>3.25</c:v>
                </c:pt>
                <c:pt idx="10">
                  <c:v>3.3312499999999998</c:v>
                </c:pt>
                <c:pt idx="11">
                  <c:v>3.4874999999999998</c:v>
                </c:pt>
                <c:pt idx="12">
                  <c:v>3.9187500000000002</c:v>
                </c:pt>
                <c:pt idx="13">
                  <c:v>4.05</c:v>
                </c:pt>
                <c:pt idx="14">
                  <c:v>4.1375000000000002</c:v>
                </c:pt>
                <c:pt idx="15">
                  <c:v>4.1749999999999998</c:v>
                </c:pt>
                <c:pt idx="16">
                  <c:v>4.5999999999999996</c:v>
                </c:pt>
                <c:pt idx="17">
                  <c:v>4.9749999999999996</c:v>
                </c:pt>
                <c:pt idx="18">
                  <c:v>5.4312500000000004</c:v>
                </c:pt>
                <c:pt idx="19">
                  <c:v>5.5687499999999996</c:v>
                </c:pt>
                <c:pt idx="20">
                  <c:v>5.7</c:v>
                </c:pt>
                <c:pt idx="21">
                  <c:v>5.7625000000000002</c:v>
                </c:pt>
                <c:pt idx="22">
                  <c:v>5.9874999999999998</c:v>
                </c:pt>
                <c:pt idx="23">
                  <c:v>6.3062500000000004</c:v>
                </c:pt>
                <c:pt idx="24">
                  <c:v>6.4312500000000004</c:v>
                </c:pt>
                <c:pt idx="25">
                  <c:v>7.0437500000000002</c:v>
                </c:pt>
                <c:pt idx="26">
                  <c:v>7.2437500000000004</c:v>
                </c:pt>
                <c:pt idx="27">
                  <c:v>7.2687499999999998</c:v>
                </c:pt>
                <c:pt idx="28">
                  <c:v>7.3312499999999998</c:v>
                </c:pt>
                <c:pt idx="29">
                  <c:v>7.7937500000000002</c:v>
                </c:pt>
                <c:pt idx="30">
                  <c:v>8.0562500000000004</c:v>
                </c:pt>
                <c:pt idx="31">
                  <c:v>8.0437499999999993</c:v>
                </c:pt>
                <c:pt idx="32">
                  <c:v>8.125</c:v>
                </c:pt>
                <c:pt idx="33">
                  <c:v>8.8000000000000007</c:v>
                </c:pt>
                <c:pt idx="34">
                  <c:v>8.90625</c:v>
                </c:pt>
                <c:pt idx="35">
                  <c:v>9.1812500000000004</c:v>
                </c:pt>
                <c:pt idx="36">
                  <c:v>9.4812499999999993</c:v>
                </c:pt>
                <c:pt idx="37">
                  <c:v>9.6374999999999993</c:v>
                </c:pt>
                <c:pt idx="38">
                  <c:v>9.6812500000000004</c:v>
                </c:pt>
                <c:pt idx="39">
                  <c:v>9.8187499999999996</c:v>
                </c:pt>
                <c:pt idx="40">
                  <c:v>10.2125</c:v>
                </c:pt>
                <c:pt idx="41">
                  <c:v>10.525</c:v>
                </c:pt>
                <c:pt idx="42">
                  <c:v>10.956250000000001</c:v>
                </c:pt>
                <c:pt idx="43">
                  <c:v>11.175000000000001</c:v>
                </c:pt>
                <c:pt idx="44">
                  <c:v>11.237500000000001</c:v>
                </c:pt>
                <c:pt idx="45">
                  <c:v>11.2875</c:v>
                </c:pt>
                <c:pt idx="46">
                  <c:v>11.65625</c:v>
                </c:pt>
                <c:pt idx="47">
                  <c:v>12</c:v>
                </c:pt>
                <c:pt idx="48">
                  <c:v>12.106249999999999</c:v>
                </c:pt>
                <c:pt idx="49">
                  <c:v>12.7125</c:v>
                </c:pt>
                <c:pt idx="50">
                  <c:v>12.856249999999999</c:v>
                </c:pt>
                <c:pt idx="51">
                  <c:v>12.86875</c:v>
                </c:pt>
                <c:pt idx="52">
                  <c:v>13.012499999999999</c:v>
                </c:pt>
                <c:pt idx="53">
                  <c:v>13.487500000000001</c:v>
                </c:pt>
                <c:pt idx="54">
                  <c:v>13.65625</c:v>
                </c:pt>
                <c:pt idx="55">
                  <c:v>13.762499999999999</c:v>
                </c:pt>
                <c:pt idx="56">
                  <c:v>13.6625</c:v>
                </c:pt>
                <c:pt idx="57">
                  <c:v>14.487500000000001</c:v>
                </c:pt>
                <c:pt idx="58">
                  <c:v>14.5</c:v>
                </c:pt>
                <c:pt idx="59">
                  <c:v>14.9125</c:v>
                </c:pt>
                <c:pt idx="60">
                  <c:v>15.1625</c:v>
                </c:pt>
                <c:pt idx="61">
                  <c:v>15.21875</c:v>
                </c:pt>
                <c:pt idx="62">
                  <c:v>15.324999999999999</c:v>
                </c:pt>
                <c:pt idx="63">
                  <c:v>15.5375</c:v>
                </c:pt>
                <c:pt idx="64">
                  <c:v>16.043749999999999</c:v>
                </c:pt>
                <c:pt idx="65">
                  <c:v>16.225000000000001</c:v>
                </c:pt>
                <c:pt idx="66">
                  <c:v>16.681249999999999</c:v>
                </c:pt>
                <c:pt idx="67">
                  <c:v>16.912500000000001</c:v>
                </c:pt>
                <c:pt idx="68">
                  <c:v>16.831250000000001</c:v>
                </c:pt>
                <c:pt idx="69">
                  <c:v>16.90625</c:v>
                </c:pt>
                <c:pt idx="70">
                  <c:v>17.34375</c:v>
                </c:pt>
                <c:pt idx="71">
                  <c:v>17.668749999999999</c:v>
                </c:pt>
                <c:pt idx="72">
                  <c:v>17.574999999999999</c:v>
                </c:pt>
              </c:numCache>
            </c:numRef>
          </c:val>
          <c:smooth val="0"/>
        </c:ser>
        <c:ser>
          <c:idx val="1"/>
          <c:order val="2"/>
          <c:tx>
            <c:strRef>
              <c:f>'8172S Data'!$Q$160</c:f>
              <c:strCache>
                <c:ptCount val="1"/>
                <c:pt idx="0">
                  <c:v>-1°</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'8172S Data'!$O$163:$O$235</c:f>
              <c:numCache>
                <c:formatCode>0.00</c:formatCode>
                <c:ptCount val="73"/>
                <c:pt idx="0">
                  <c:v>0.48125000000000001</c:v>
                </c:pt>
                <c:pt idx="1">
                  <c:v>0.95</c:v>
                </c:pt>
                <c:pt idx="2">
                  <c:v>1.1875</c:v>
                </c:pt>
                <c:pt idx="3">
                  <c:v>1.3</c:v>
                </c:pt>
                <c:pt idx="4">
                  <c:v>2.2062499999999998</c:v>
                </c:pt>
                <c:pt idx="5">
                  <c:v>2.4375</c:v>
                </c:pt>
                <c:pt idx="6">
                  <c:v>2.4562499999999998</c:v>
                </c:pt>
                <c:pt idx="7">
                  <c:v>2.8624999999999998</c:v>
                </c:pt>
                <c:pt idx="8">
                  <c:v>3.0874999999999999</c:v>
                </c:pt>
                <c:pt idx="9">
                  <c:v>3.2312500000000002</c:v>
                </c:pt>
                <c:pt idx="10">
                  <c:v>3.2625000000000002</c:v>
                </c:pt>
                <c:pt idx="11">
                  <c:v>3.7250000000000001</c:v>
                </c:pt>
                <c:pt idx="12">
                  <c:v>4.0687499999999996</c:v>
                </c:pt>
                <c:pt idx="13">
                  <c:v>4.3062500000000004</c:v>
                </c:pt>
                <c:pt idx="14">
                  <c:v>4.6437499999999998</c:v>
                </c:pt>
                <c:pt idx="15">
                  <c:v>4.7687499999999998</c:v>
                </c:pt>
                <c:pt idx="16">
                  <c:v>4.8624999999999998</c:v>
                </c:pt>
                <c:pt idx="17">
                  <c:v>4.9625000000000004</c:v>
                </c:pt>
                <c:pt idx="18">
                  <c:v>5.45</c:v>
                </c:pt>
                <c:pt idx="19">
                  <c:v>5.5625</c:v>
                </c:pt>
                <c:pt idx="20">
                  <c:v>6.1375000000000002</c:v>
                </c:pt>
                <c:pt idx="21">
                  <c:v>6.3375000000000004</c:v>
                </c:pt>
                <c:pt idx="22">
                  <c:v>6.40625</c:v>
                </c:pt>
                <c:pt idx="23">
                  <c:v>6.46875</c:v>
                </c:pt>
                <c:pt idx="24">
                  <c:v>6.8</c:v>
                </c:pt>
                <c:pt idx="25">
                  <c:v>7.1312499999999996</c:v>
                </c:pt>
                <c:pt idx="26">
                  <c:v>7.21875</c:v>
                </c:pt>
                <c:pt idx="27">
                  <c:v>7.2312500000000002</c:v>
                </c:pt>
                <c:pt idx="28">
                  <c:v>8.0124999999999993</c:v>
                </c:pt>
                <c:pt idx="29">
                  <c:v>8.15</c:v>
                </c:pt>
                <c:pt idx="30">
                  <c:v>8.1937499999999996</c:v>
                </c:pt>
                <c:pt idx="31">
                  <c:v>8.7312499999999993</c:v>
                </c:pt>
                <c:pt idx="32">
                  <c:v>8.85</c:v>
                </c:pt>
                <c:pt idx="33">
                  <c:v>8.85</c:v>
                </c:pt>
                <c:pt idx="34">
                  <c:v>8.85</c:v>
                </c:pt>
                <c:pt idx="35">
                  <c:v>9.3187499999999996</c:v>
                </c:pt>
                <c:pt idx="36">
                  <c:v>9.65625</c:v>
                </c:pt>
                <c:pt idx="37">
                  <c:v>10</c:v>
                </c:pt>
                <c:pt idx="38">
                  <c:v>10.2875</c:v>
                </c:pt>
                <c:pt idx="39">
                  <c:v>10.40625</c:v>
                </c:pt>
                <c:pt idx="40">
                  <c:v>10.4125</c:v>
                </c:pt>
                <c:pt idx="41">
                  <c:v>10.65</c:v>
                </c:pt>
                <c:pt idx="42">
                  <c:v>11.05</c:v>
                </c:pt>
                <c:pt idx="43">
                  <c:v>11.206250000000001</c:v>
                </c:pt>
                <c:pt idx="44">
                  <c:v>11.768750000000001</c:v>
                </c:pt>
                <c:pt idx="45">
                  <c:v>12.00625</c:v>
                </c:pt>
                <c:pt idx="46">
                  <c:v>12.018750000000001</c:v>
                </c:pt>
                <c:pt idx="47">
                  <c:v>12.025</c:v>
                </c:pt>
                <c:pt idx="48">
                  <c:v>12.53125</c:v>
                </c:pt>
                <c:pt idx="49">
                  <c:v>12.725</c:v>
                </c:pt>
                <c:pt idx="50">
                  <c:v>12.737500000000001</c:v>
                </c:pt>
                <c:pt idx="51">
                  <c:v>12.80625</c:v>
                </c:pt>
                <c:pt idx="52">
                  <c:v>13.612500000000001</c:v>
                </c:pt>
                <c:pt idx="53">
                  <c:v>13.606249999999999</c:v>
                </c:pt>
                <c:pt idx="54">
                  <c:v>13.856249999999999</c:v>
                </c:pt>
                <c:pt idx="55">
                  <c:v>14.21875</c:v>
                </c:pt>
                <c:pt idx="56">
                  <c:v>14.362500000000001</c:v>
                </c:pt>
                <c:pt idx="57">
                  <c:v>14.375</c:v>
                </c:pt>
                <c:pt idx="58">
                  <c:v>14.475</c:v>
                </c:pt>
                <c:pt idx="59">
                  <c:v>15.00625</c:v>
                </c:pt>
                <c:pt idx="60">
                  <c:v>15.293749999999999</c:v>
                </c:pt>
                <c:pt idx="61">
                  <c:v>15.75</c:v>
                </c:pt>
                <c:pt idx="62">
                  <c:v>15.925000000000001</c:v>
                </c:pt>
                <c:pt idx="63">
                  <c:v>16.006250000000001</c:v>
                </c:pt>
                <c:pt idx="64">
                  <c:v>16.056249999999999</c:v>
                </c:pt>
                <c:pt idx="65">
                  <c:v>16.393750000000001</c:v>
                </c:pt>
                <c:pt idx="66">
                  <c:v>16.725000000000001</c:v>
                </c:pt>
                <c:pt idx="67">
                  <c:v>16.78125</c:v>
                </c:pt>
                <c:pt idx="68">
                  <c:v>17.543749999999999</c:v>
                </c:pt>
                <c:pt idx="69">
                  <c:v>17.55</c:v>
                </c:pt>
                <c:pt idx="70">
                  <c:v>17.662500000000001</c:v>
                </c:pt>
                <c:pt idx="71">
                  <c:v>17.743749999999999</c:v>
                </c:pt>
                <c:pt idx="72">
                  <c:v>18.181249999999999</c:v>
                </c:pt>
              </c:numCache>
            </c:numRef>
          </c:val>
          <c:smooth val="0"/>
        </c:ser>
        <c:ser>
          <c:idx val="6"/>
          <c:order val="3"/>
          <c:tx>
            <c:strRef>
              <c:f>'8172S Data'!$W$160</c:f>
              <c:strCache>
                <c:ptCount val="1"/>
                <c:pt idx="0">
                  <c:v>-1.5°</c:v>
                </c:pt>
              </c:strCache>
            </c:strRef>
          </c:tx>
          <c:marker>
            <c:symbol val="none"/>
          </c:marker>
          <c:val>
            <c:numRef>
              <c:f>'8172S Data'!$U$163:$U$235</c:f>
              <c:numCache>
                <c:formatCode>0.00</c:formatCode>
                <c:ptCount val="73"/>
                <c:pt idx="0">
                  <c:v>0.35625000000000001</c:v>
                </c:pt>
                <c:pt idx="1">
                  <c:v>0.8</c:v>
                </c:pt>
                <c:pt idx="2">
                  <c:v>1</c:v>
                </c:pt>
                <c:pt idx="3">
                  <c:v>1.10625</c:v>
                </c:pt>
                <c:pt idx="4">
                  <c:v>1.2749999999999999</c:v>
                </c:pt>
                <c:pt idx="5">
                  <c:v>1.85625</c:v>
                </c:pt>
                <c:pt idx="6">
                  <c:v>2.1687500000000002</c:v>
                </c:pt>
                <c:pt idx="7">
                  <c:v>2.8937499999999998</c:v>
                </c:pt>
                <c:pt idx="8">
                  <c:v>3.0874999999999999</c:v>
                </c:pt>
                <c:pt idx="9">
                  <c:v>3.35</c:v>
                </c:pt>
                <c:pt idx="10">
                  <c:v>3.2562500000000001</c:v>
                </c:pt>
                <c:pt idx="11">
                  <c:v>3.8</c:v>
                </c:pt>
                <c:pt idx="12">
                  <c:v>3.9375</c:v>
                </c:pt>
                <c:pt idx="13">
                  <c:v>4.0750000000000002</c:v>
                </c:pt>
                <c:pt idx="14">
                  <c:v>4.1375000000000002</c:v>
                </c:pt>
                <c:pt idx="15">
                  <c:v>4.8812499999999996</c:v>
                </c:pt>
                <c:pt idx="16">
                  <c:v>5.0062499999999996</c:v>
                </c:pt>
                <c:pt idx="17">
                  <c:v>5.25</c:v>
                </c:pt>
                <c:pt idx="18">
                  <c:v>5.5374999999999996</c:v>
                </c:pt>
                <c:pt idx="19">
                  <c:v>5.7</c:v>
                </c:pt>
                <c:pt idx="20">
                  <c:v>5.7562499999999996</c:v>
                </c:pt>
                <c:pt idx="21">
                  <c:v>5.8125</c:v>
                </c:pt>
                <c:pt idx="22">
                  <c:v>6.2312500000000002</c:v>
                </c:pt>
                <c:pt idx="23">
                  <c:v>6.5875000000000004</c:v>
                </c:pt>
                <c:pt idx="24">
                  <c:v>7.1</c:v>
                </c:pt>
                <c:pt idx="25">
                  <c:v>7.2125000000000004</c:v>
                </c:pt>
                <c:pt idx="26">
                  <c:v>7.3375000000000004</c:v>
                </c:pt>
                <c:pt idx="27">
                  <c:v>7.4187500000000002</c:v>
                </c:pt>
                <c:pt idx="28">
                  <c:v>7.6812500000000004</c:v>
                </c:pt>
                <c:pt idx="29">
                  <c:v>7.9874999999999998</c:v>
                </c:pt>
                <c:pt idx="30">
                  <c:v>8.1374999999999993</c:v>
                </c:pt>
                <c:pt idx="31">
                  <c:v>8.7312499999999993</c:v>
                </c:pt>
                <c:pt idx="32">
                  <c:v>8.8812499999999996</c:v>
                </c:pt>
                <c:pt idx="33">
                  <c:v>9</c:v>
                </c:pt>
                <c:pt idx="34">
                  <c:v>9</c:v>
                </c:pt>
                <c:pt idx="35">
                  <c:v>9.4437499999999996</c:v>
                </c:pt>
                <c:pt idx="36">
                  <c:v>9.7937499999999993</c:v>
                </c:pt>
                <c:pt idx="37">
                  <c:v>9.7312499999999993</c:v>
                </c:pt>
                <c:pt idx="38">
                  <c:v>9.78125</c:v>
                </c:pt>
                <c:pt idx="39">
                  <c:v>10.525</c:v>
                </c:pt>
                <c:pt idx="40">
                  <c:v>10.606249999999999</c:v>
                </c:pt>
                <c:pt idx="41">
                  <c:v>10.875</c:v>
                </c:pt>
                <c:pt idx="42">
                  <c:v>11.293749999999999</c:v>
                </c:pt>
                <c:pt idx="43">
                  <c:v>11.34375</c:v>
                </c:pt>
                <c:pt idx="44">
                  <c:v>11.35</c:v>
                </c:pt>
                <c:pt idx="45">
                  <c:v>11.50625</c:v>
                </c:pt>
                <c:pt idx="46">
                  <c:v>11.9375</c:v>
                </c:pt>
                <c:pt idx="47">
                  <c:v>12.21875</c:v>
                </c:pt>
                <c:pt idx="48">
                  <c:v>12.668749999999999</c:v>
                </c:pt>
                <c:pt idx="49">
                  <c:v>12.824999999999999</c:v>
                </c:pt>
                <c:pt idx="50">
                  <c:v>12.862500000000001</c:v>
                </c:pt>
                <c:pt idx="51">
                  <c:v>12.95</c:v>
                </c:pt>
                <c:pt idx="52">
                  <c:v>13.356249999999999</c:v>
                </c:pt>
                <c:pt idx="53">
                  <c:v>13.606249999999999</c:v>
                </c:pt>
                <c:pt idx="54">
                  <c:v>13.69375</c:v>
                </c:pt>
                <c:pt idx="55">
                  <c:v>14.4</c:v>
                </c:pt>
                <c:pt idx="56">
                  <c:v>14.49375</c:v>
                </c:pt>
                <c:pt idx="57">
                  <c:v>14.518750000000001</c:v>
                </c:pt>
                <c:pt idx="58">
                  <c:v>14.75</c:v>
                </c:pt>
                <c:pt idx="59">
                  <c:v>15.1625</c:v>
                </c:pt>
                <c:pt idx="60">
                  <c:v>15.24375</c:v>
                </c:pt>
                <c:pt idx="61">
                  <c:v>15.30625</c:v>
                </c:pt>
                <c:pt idx="62">
                  <c:v>15.31875</c:v>
                </c:pt>
                <c:pt idx="63">
                  <c:v>16.143750000000001</c:v>
                </c:pt>
                <c:pt idx="64">
                  <c:v>16.143750000000001</c:v>
                </c:pt>
                <c:pt idx="65">
                  <c:v>16.600000000000001</c:v>
                </c:pt>
                <c:pt idx="66">
                  <c:v>16.8125</c:v>
                </c:pt>
                <c:pt idx="67">
                  <c:v>16.918749999999999</c:v>
                </c:pt>
                <c:pt idx="68">
                  <c:v>16.931249999999999</c:v>
                </c:pt>
                <c:pt idx="69">
                  <c:v>17.231249999999999</c:v>
                </c:pt>
                <c:pt idx="70">
                  <c:v>17.625</c:v>
                </c:pt>
                <c:pt idx="71">
                  <c:v>17.975000000000001</c:v>
                </c:pt>
                <c:pt idx="72">
                  <c:v>18.475000000000001</c:v>
                </c:pt>
              </c:numCache>
            </c:numRef>
          </c:val>
          <c:smooth val="0"/>
        </c:ser>
        <c:ser>
          <c:idx val="2"/>
          <c:order val="4"/>
          <c:tx>
            <c:strRef>
              <c:f>'8172S Data'!$AC$160</c:f>
              <c:strCache>
                <c:ptCount val="1"/>
                <c:pt idx="0">
                  <c:v>-2°</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'8172S Data'!$AA$163:$AA$235</c:f>
              <c:numCache>
                <c:formatCode>0.00</c:formatCode>
                <c:ptCount val="73"/>
                <c:pt idx="0">
                  <c:v>0.72499999999999998</c:v>
                </c:pt>
                <c:pt idx="1">
                  <c:v>0.9</c:v>
                </c:pt>
                <c:pt idx="2">
                  <c:v>1.01875</c:v>
                </c:pt>
                <c:pt idx="3">
                  <c:v>1.5625</c:v>
                </c:pt>
                <c:pt idx="4">
                  <c:v>1.8812500000000001</c:v>
                </c:pt>
                <c:pt idx="5">
                  <c:v>2.1312500000000001</c:v>
                </c:pt>
                <c:pt idx="6">
                  <c:v>2.2124999999999999</c:v>
                </c:pt>
                <c:pt idx="7">
                  <c:v>2.6812499999999999</c:v>
                </c:pt>
                <c:pt idx="8">
                  <c:v>3.2124999999999999</c:v>
                </c:pt>
                <c:pt idx="9">
                  <c:v>3.53125</c:v>
                </c:pt>
                <c:pt idx="10">
                  <c:v>3.9</c:v>
                </c:pt>
                <c:pt idx="11">
                  <c:v>4.0374999999999996</c:v>
                </c:pt>
                <c:pt idx="12">
                  <c:v>4.2125000000000004</c:v>
                </c:pt>
                <c:pt idx="13">
                  <c:v>4.4312500000000004</c:v>
                </c:pt>
                <c:pt idx="14">
                  <c:v>4.8375000000000004</c:v>
                </c:pt>
                <c:pt idx="15">
                  <c:v>5.0125000000000002</c:v>
                </c:pt>
                <c:pt idx="16">
                  <c:v>5.6312499999999996</c:v>
                </c:pt>
                <c:pt idx="17">
                  <c:v>5.8062500000000004</c:v>
                </c:pt>
                <c:pt idx="18">
                  <c:v>5.90625</c:v>
                </c:pt>
                <c:pt idx="19">
                  <c:v>6.1187500000000004</c:v>
                </c:pt>
                <c:pt idx="20">
                  <c:v>6.3624999999999998</c:v>
                </c:pt>
                <c:pt idx="21">
                  <c:v>6.625</c:v>
                </c:pt>
                <c:pt idx="22">
                  <c:v>6.8250000000000002</c:v>
                </c:pt>
                <c:pt idx="23">
                  <c:v>6.7562499999999996</c:v>
                </c:pt>
                <c:pt idx="24">
                  <c:v>7.5437500000000002</c:v>
                </c:pt>
                <c:pt idx="25">
                  <c:v>7.5374999999999996</c:v>
                </c:pt>
                <c:pt idx="26">
                  <c:v>7.7687499999999998</c:v>
                </c:pt>
                <c:pt idx="27">
                  <c:v>8.1312499999999996</c:v>
                </c:pt>
                <c:pt idx="28">
                  <c:v>8.2750000000000004</c:v>
                </c:pt>
                <c:pt idx="29">
                  <c:v>8.375</c:v>
                </c:pt>
                <c:pt idx="30">
                  <c:v>8.46875</c:v>
                </c:pt>
                <c:pt idx="31">
                  <c:v>8.9124999999999996</c:v>
                </c:pt>
                <c:pt idx="32">
                  <c:v>9.1937499999999996</c:v>
                </c:pt>
                <c:pt idx="33">
                  <c:v>9.625</c:v>
                </c:pt>
                <c:pt idx="34">
                  <c:v>9.8000000000000007</c:v>
                </c:pt>
                <c:pt idx="35">
                  <c:v>9.8874999999999993</c:v>
                </c:pt>
                <c:pt idx="36">
                  <c:v>10.081250000000001</c:v>
                </c:pt>
                <c:pt idx="37">
                  <c:v>10.2875</c:v>
                </c:pt>
                <c:pt idx="38">
                  <c:v>10.606249999999999</c:v>
                </c:pt>
                <c:pt idx="39">
                  <c:v>10.675000000000001</c:v>
                </c:pt>
                <c:pt idx="40">
                  <c:v>11.387499999999999</c:v>
                </c:pt>
                <c:pt idx="41">
                  <c:v>11.50625</c:v>
                </c:pt>
                <c:pt idx="42">
                  <c:v>11.5</c:v>
                </c:pt>
                <c:pt idx="43">
                  <c:v>11.574999999999999</c:v>
                </c:pt>
                <c:pt idx="44">
                  <c:v>12.06875</c:v>
                </c:pt>
                <c:pt idx="45">
                  <c:v>12.25625</c:v>
                </c:pt>
                <c:pt idx="46">
                  <c:v>12.35</c:v>
                </c:pt>
                <c:pt idx="47">
                  <c:v>12.38125</c:v>
                </c:pt>
                <c:pt idx="48">
                  <c:v>13.074999999999999</c:v>
                </c:pt>
                <c:pt idx="49">
                  <c:v>13.13125</c:v>
                </c:pt>
                <c:pt idx="50">
                  <c:v>13.425000000000001</c:v>
                </c:pt>
                <c:pt idx="51">
                  <c:v>13.768750000000001</c:v>
                </c:pt>
                <c:pt idx="52">
                  <c:v>13.85</c:v>
                </c:pt>
                <c:pt idx="53">
                  <c:v>13.9125</c:v>
                </c:pt>
                <c:pt idx="54">
                  <c:v>14.275</c:v>
                </c:pt>
                <c:pt idx="55">
                  <c:v>14.50625</c:v>
                </c:pt>
                <c:pt idx="56">
                  <c:v>14.737500000000001</c:v>
                </c:pt>
                <c:pt idx="57">
                  <c:v>15.25625</c:v>
                </c:pt>
                <c:pt idx="58">
                  <c:v>15.4625</c:v>
                </c:pt>
                <c:pt idx="59">
                  <c:v>15.518750000000001</c:v>
                </c:pt>
                <c:pt idx="60">
                  <c:v>15.518750000000001</c:v>
                </c:pt>
                <c:pt idx="61">
                  <c:v>16.006250000000001</c:v>
                </c:pt>
                <c:pt idx="62">
                  <c:v>16.1875</c:v>
                </c:pt>
                <c:pt idx="63">
                  <c:v>16.28125</c:v>
                </c:pt>
                <c:pt idx="64">
                  <c:v>16.981249999999999</c:v>
                </c:pt>
                <c:pt idx="65">
                  <c:v>17.118749999999999</c:v>
                </c:pt>
                <c:pt idx="66">
                  <c:v>17.112500000000001</c:v>
                </c:pt>
                <c:pt idx="67">
                  <c:v>17.3125</c:v>
                </c:pt>
                <c:pt idx="68">
                  <c:v>17.774999999999999</c:v>
                </c:pt>
                <c:pt idx="69">
                  <c:v>17.875</c:v>
                </c:pt>
                <c:pt idx="70">
                  <c:v>17.931249999999999</c:v>
                </c:pt>
                <c:pt idx="71">
                  <c:v>18.012499999999999</c:v>
                </c:pt>
                <c:pt idx="72">
                  <c:v>18.239999999999998</c:v>
                </c:pt>
              </c:numCache>
            </c:numRef>
          </c:val>
          <c:smooth val="0"/>
        </c:ser>
        <c:ser>
          <c:idx val="7"/>
          <c:order val="5"/>
          <c:tx>
            <c:strRef>
              <c:f>'8172S Data'!$AI$160</c:f>
              <c:strCache>
                <c:ptCount val="1"/>
                <c:pt idx="0">
                  <c:v>-2.5°</c:v>
                </c:pt>
              </c:strCache>
            </c:strRef>
          </c:tx>
          <c:marker>
            <c:symbol val="none"/>
          </c:marker>
          <c:val>
            <c:numRef>
              <c:f>'8172S Data'!$AG$163:$AG$235</c:f>
              <c:numCache>
                <c:formatCode>0.00</c:formatCode>
                <c:ptCount val="73"/>
                <c:pt idx="0">
                  <c:v>0.28125</c:v>
                </c:pt>
                <c:pt idx="1">
                  <c:v>0.61250000000000004</c:v>
                </c:pt>
                <c:pt idx="2">
                  <c:v>0.76249999999999996</c:v>
                </c:pt>
                <c:pt idx="3">
                  <c:v>0.9</c:v>
                </c:pt>
                <c:pt idx="4">
                  <c:v>1.3</c:v>
                </c:pt>
                <c:pt idx="5">
                  <c:v>1.78125</c:v>
                </c:pt>
                <c:pt idx="6">
                  <c:v>2.0499999999999998</c:v>
                </c:pt>
                <c:pt idx="7">
                  <c:v>2.90625</c:v>
                </c:pt>
                <c:pt idx="8">
                  <c:v>3.21875</c:v>
                </c:pt>
                <c:pt idx="9">
                  <c:v>3.3812500000000001</c:v>
                </c:pt>
                <c:pt idx="10">
                  <c:v>3.4375</c:v>
                </c:pt>
                <c:pt idx="11">
                  <c:v>3.9937499999999999</c:v>
                </c:pt>
                <c:pt idx="12">
                  <c:v>4.2249999999999996</c:v>
                </c:pt>
                <c:pt idx="13">
                  <c:v>4.3812499999999996</c:v>
                </c:pt>
                <c:pt idx="14">
                  <c:v>4.4249999999999998</c:v>
                </c:pt>
                <c:pt idx="15">
                  <c:v>5.3812499999999996</c:v>
                </c:pt>
                <c:pt idx="16">
                  <c:v>5.3937499999999998</c:v>
                </c:pt>
                <c:pt idx="17">
                  <c:v>5.71875</c:v>
                </c:pt>
                <c:pt idx="18">
                  <c:v>6.1124999999999998</c:v>
                </c:pt>
                <c:pt idx="19">
                  <c:v>6.21875</c:v>
                </c:pt>
                <c:pt idx="20">
                  <c:v>6.2937500000000002</c:v>
                </c:pt>
                <c:pt idx="21">
                  <c:v>6.40625</c:v>
                </c:pt>
                <c:pt idx="22">
                  <c:v>6.9312500000000004</c:v>
                </c:pt>
                <c:pt idx="23">
                  <c:v>7.1812500000000004</c:v>
                </c:pt>
                <c:pt idx="24">
                  <c:v>7.65625</c:v>
                </c:pt>
                <c:pt idx="25">
                  <c:v>7.9187500000000002</c:v>
                </c:pt>
                <c:pt idx="26">
                  <c:v>7.96875</c:v>
                </c:pt>
                <c:pt idx="27">
                  <c:v>7.9874999999999998</c:v>
                </c:pt>
                <c:pt idx="28">
                  <c:v>8.3812499999999996</c:v>
                </c:pt>
                <c:pt idx="29">
                  <c:v>8.6374999999999993</c:v>
                </c:pt>
                <c:pt idx="30">
                  <c:v>8.7125000000000004</c:v>
                </c:pt>
                <c:pt idx="31">
                  <c:v>9.4375</c:v>
                </c:pt>
                <c:pt idx="32">
                  <c:v>9.5374999999999996</c:v>
                </c:pt>
                <c:pt idx="33">
                  <c:v>9.6937499999999996</c:v>
                </c:pt>
                <c:pt idx="34">
                  <c:v>9.7874999999999996</c:v>
                </c:pt>
                <c:pt idx="35">
                  <c:v>10.19375</c:v>
                </c:pt>
                <c:pt idx="36">
                  <c:v>10.356249999999999</c:v>
                </c:pt>
                <c:pt idx="37">
                  <c:v>10.418749999999999</c:v>
                </c:pt>
                <c:pt idx="38">
                  <c:v>10.4625</c:v>
                </c:pt>
                <c:pt idx="39">
                  <c:v>11.31875</c:v>
                </c:pt>
                <c:pt idx="40">
                  <c:v>11.25</c:v>
                </c:pt>
                <c:pt idx="41">
                  <c:v>11.59375</c:v>
                </c:pt>
                <c:pt idx="42">
                  <c:v>11.88125</c:v>
                </c:pt>
                <c:pt idx="43">
                  <c:v>11.975</c:v>
                </c:pt>
                <c:pt idx="44">
                  <c:v>12.012499999999999</c:v>
                </c:pt>
                <c:pt idx="45">
                  <c:v>12.262499999999999</c:v>
                </c:pt>
                <c:pt idx="46">
                  <c:v>12.68125</c:v>
                </c:pt>
                <c:pt idx="47">
                  <c:v>13</c:v>
                </c:pt>
                <c:pt idx="48">
                  <c:v>13.34375</c:v>
                </c:pt>
                <c:pt idx="49">
                  <c:v>13.56875</c:v>
                </c:pt>
                <c:pt idx="50">
                  <c:v>13.55</c:v>
                </c:pt>
                <c:pt idx="51">
                  <c:v>13.63125</c:v>
                </c:pt>
                <c:pt idx="52">
                  <c:v>14.11875</c:v>
                </c:pt>
                <c:pt idx="53">
                  <c:v>14.324999999999999</c:v>
                </c:pt>
                <c:pt idx="54">
                  <c:v>14.4125</c:v>
                </c:pt>
                <c:pt idx="55">
                  <c:v>15.0375</c:v>
                </c:pt>
                <c:pt idx="56">
                  <c:v>15.137499999999999</c:v>
                </c:pt>
                <c:pt idx="57">
                  <c:v>15.2</c:v>
                </c:pt>
                <c:pt idx="58">
                  <c:v>15.50625</c:v>
                </c:pt>
                <c:pt idx="59">
                  <c:v>15.9</c:v>
                </c:pt>
                <c:pt idx="60">
                  <c:v>15.96875</c:v>
                </c:pt>
                <c:pt idx="61">
                  <c:v>15.981249999999999</c:v>
                </c:pt>
                <c:pt idx="62">
                  <c:v>16.15625</c:v>
                </c:pt>
                <c:pt idx="63">
                  <c:v>16.818750000000001</c:v>
                </c:pt>
                <c:pt idx="64">
                  <c:v>16.84375</c:v>
                </c:pt>
                <c:pt idx="65">
                  <c:v>17.375</c:v>
                </c:pt>
                <c:pt idx="66">
                  <c:v>17.518750000000001</c:v>
                </c:pt>
                <c:pt idx="67">
                  <c:v>17.606249999999999</c:v>
                </c:pt>
                <c:pt idx="68">
                  <c:v>17.59375</c:v>
                </c:pt>
                <c:pt idx="69">
                  <c:v>18.037500000000001</c:v>
                </c:pt>
                <c:pt idx="70">
                  <c:v>18.318750000000001</c:v>
                </c:pt>
                <c:pt idx="71">
                  <c:v>18.71875</c:v>
                </c:pt>
                <c:pt idx="72">
                  <c:v>19.112500000000001</c:v>
                </c:pt>
              </c:numCache>
            </c:numRef>
          </c:val>
          <c:smooth val="0"/>
        </c:ser>
        <c:ser>
          <c:idx val="3"/>
          <c:order val="6"/>
          <c:tx>
            <c:strRef>
              <c:f>'8172S Data'!$AO$160</c:f>
              <c:strCache>
                <c:ptCount val="1"/>
                <c:pt idx="0">
                  <c:v>-3°</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'8172S Data'!$AM$163:$AM$235</c:f>
              <c:numCache>
                <c:formatCode>0.00</c:formatCode>
                <c:ptCount val="73"/>
                <c:pt idx="0">
                  <c:v>0.34375</c:v>
                </c:pt>
                <c:pt idx="1">
                  <c:v>0.65</c:v>
                </c:pt>
                <c:pt idx="2">
                  <c:v>0.86875000000000002</c:v>
                </c:pt>
                <c:pt idx="3">
                  <c:v>1.9125000000000001</c:v>
                </c:pt>
                <c:pt idx="4">
                  <c:v>2.1625000000000001</c:v>
                </c:pt>
                <c:pt idx="5">
                  <c:v>2.3187500000000001</c:v>
                </c:pt>
                <c:pt idx="6">
                  <c:v>2.6375000000000002</c:v>
                </c:pt>
                <c:pt idx="7">
                  <c:v>3.1749999999999998</c:v>
                </c:pt>
                <c:pt idx="8">
                  <c:v>3.40625</c:v>
                </c:pt>
                <c:pt idx="9">
                  <c:v>3.5375000000000001</c:v>
                </c:pt>
                <c:pt idx="10">
                  <c:v>3.7374999999999998</c:v>
                </c:pt>
                <c:pt idx="11">
                  <c:v>4.6500000000000004</c:v>
                </c:pt>
                <c:pt idx="12">
                  <c:v>4.6749999999999998</c:v>
                </c:pt>
                <c:pt idx="13">
                  <c:v>5.2125000000000004</c:v>
                </c:pt>
                <c:pt idx="14">
                  <c:v>5.4749999999999996</c:v>
                </c:pt>
                <c:pt idx="15">
                  <c:v>5.625</c:v>
                </c:pt>
                <c:pt idx="16">
                  <c:v>5.7</c:v>
                </c:pt>
                <c:pt idx="17">
                  <c:v>6.0687499999999996</c:v>
                </c:pt>
                <c:pt idx="18">
                  <c:v>6.4187500000000002</c:v>
                </c:pt>
                <c:pt idx="19">
                  <c:v>6.8937499999999998</c:v>
                </c:pt>
                <c:pt idx="20">
                  <c:v>7.3250000000000002</c:v>
                </c:pt>
                <c:pt idx="21">
                  <c:v>7.46875</c:v>
                </c:pt>
                <c:pt idx="22">
                  <c:v>7.5687499999999996</c:v>
                </c:pt>
                <c:pt idx="23">
                  <c:v>7.7687499999999998</c:v>
                </c:pt>
                <c:pt idx="24">
                  <c:v>8.15625</c:v>
                </c:pt>
                <c:pt idx="25">
                  <c:v>8.3687500000000004</c:v>
                </c:pt>
                <c:pt idx="26">
                  <c:v>8.3874999999999993</c:v>
                </c:pt>
                <c:pt idx="27">
                  <c:v>9.1312499999999996</c:v>
                </c:pt>
                <c:pt idx="28">
                  <c:v>9.2437500000000004</c:v>
                </c:pt>
                <c:pt idx="29">
                  <c:v>9.25</c:v>
                </c:pt>
                <c:pt idx="30">
                  <c:v>9.6999999999999993</c:v>
                </c:pt>
                <c:pt idx="31">
                  <c:v>9.9562500000000007</c:v>
                </c:pt>
                <c:pt idx="32">
                  <c:v>10.05625</c:v>
                </c:pt>
                <c:pt idx="33">
                  <c:v>10.1</c:v>
                </c:pt>
                <c:pt idx="34">
                  <c:v>10.36875</c:v>
                </c:pt>
                <c:pt idx="35">
                  <c:v>10.93125</c:v>
                </c:pt>
                <c:pt idx="36">
                  <c:v>11.043749999999999</c:v>
                </c:pt>
                <c:pt idx="37">
                  <c:v>11.5</c:v>
                </c:pt>
                <c:pt idx="38">
                  <c:v>11.6625</c:v>
                </c:pt>
                <c:pt idx="39">
                  <c:v>11.69375</c:v>
                </c:pt>
                <c:pt idx="40">
                  <c:v>11.731249999999999</c:v>
                </c:pt>
                <c:pt idx="41">
                  <c:v>12.225</c:v>
                </c:pt>
                <c:pt idx="42">
                  <c:v>12.4375</c:v>
                </c:pt>
                <c:pt idx="43">
                  <c:v>12.9625</c:v>
                </c:pt>
                <c:pt idx="44">
                  <c:v>13.225</c:v>
                </c:pt>
                <c:pt idx="45">
                  <c:v>13.2875</c:v>
                </c:pt>
                <c:pt idx="46">
                  <c:v>13.324999999999999</c:v>
                </c:pt>
                <c:pt idx="47">
                  <c:v>13.643750000000001</c:v>
                </c:pt>
                <c:pt idx="48">
                  <c:v>13.95</c:v>
                </c:pt>
                <c:pt idx="49">
                  <c:v>14.05</c:v>
                </c:pt>
                <c:pt idx="50">
                  <c:v>14.137499999999999</c:v>
                </c:pt>
                <c:pt idx="51">
                  <c:v>14.8375</c:v>
                </c:pt>
                <c:pt idx="52">
                  <c:v>14.9</c:v>
                </c:pt>
                <c:pt idx="53">
                  <c:v>14.95</c:v>
                </c:pt>
                <c:pt idx="54">
                  <c:v>15.475</c:v>
                </c:pt>
                <c:pt idx="55">
                  <c:v>15.706250000000001</c:v>
                </c:pt>
                <c:pt idx="56">
                  <c:v>15.731249999999999</c:v>
                </c:pt>
                <c:pt idx="57">
                  <c:v>15.78125</c:v>
                </c:pt>
                <c:pt idx="58">
                  <c:v>16.15625</c:v>
                </c:pt>
                <c:pt idx="59">
                  <c:v>16.53125</c:v>
                </c:pt>
                <c:pt idx="60">
                  <c:v>16.824999999999999</c:v>
                </c:pt>
                <c:pt idx="61">
                  <c:v>17.237500000000001</c:v>
                </c:pt>
                <c:pt idx="62">
                  <c:v>17.306249999999999</c:v>
                </c:pt>
                <c:pt idx="63">
                  <c:v>17.431249999999999</c:v>
                </c:pt>
                <c:pt idx="64">
                  <c:v>17.543749999999999</c:v>
                </c:pt>
                <c:pt idx="65">
                  <c:v>17.943750000000001</c:v>
                </c:pt>
                <c:pt idx="66">
                  <c:v>18.09375</c:v>
                </c:pt>
                <c:pt idx="67">
                  <c:v>18.737500000000001</c:v>
                </c:pt>
                <c:pt idx="68">
                  <c:v>18.881250000000001</c:v>
                </c:pt>
                <c:pt idx="69">
                  <c:v>18.931249999999999</c:v>
                </c:pt>
                <c:pt idx="70">
                  <c:v>19.043749999999999</c:v>
                </c:pt>
                <c:pt idx="71">
                  <c:v>19.368749999999999</c:v>
                </c:pt>
                <c:pt idx="72">
                  <c:v>19.675000000000001</c:v>
                </c:pt>
              </c:numCache>
            </c:numRef>
          </c:val>
          <c:smooth val="0"/>
        </c:ser>
        <c:ser>
          <c:idx val="8"/>
          <c:order val="7"/>
          <c:tx>
            <c:strRef>
              <c:f>'8172S Data'!$AU$160</c:f>
              <c:strCache>
                <c:ptCount val="1"/>
                <c:pt idx="0">
                  <c:v>-3.5°</c:v>
                </c:pt>
              </c:strCache>
            </c:strRef>
          </c:tx>
          <c:marker>
            <c:symbol val="none"/>
          </c:marker>
          <c:val>
            <c:numRef>
              <c:f>'8172S Data'!$AS$163:$AS$235</c:f>
              <c:numCache>
                <c:formatCode>0.00</c:formatCode>
                <c:ptCount val="73"/>
                <c:pt idx="0">
                  <c:v>0.33750000000000002</c:v>
                </c:pt>
                <c:pt idx="1">
                  <c:v>0.63749999999999996</c:v>
                </c:pt>
                <c:pt idx="2">
                  <c:v>0.78749999999999998</c:v>
                </c:pt>
                <c:pt idx="3">
                  <c:v>0.95</c:v>
                </c:pt>
                <c:pt idx="4">
                  <c:v>1.39375</c:v>
                </c:pt>
                <c:pt idx="5">
                  <c:v>1.9437500000000001</c:v>
                </c:pt>
                <c:pt idx="6">
                  <c:v>2.7312500000000002</c:v>
                </c:pt>
                <c:pt idx="7">
                  <c:v>3.2124999999999999</c:v>
                </c:pt>
                <c:pt idx="8">
                  <c:v>3.46875</c:v>
                </c:pt>
                <c:pt idx="9">
                  <c:v>3.6124999999999998</c:v>
                </c:pt>
                <c:pt idx="10">
                  <c:v>3.8937499999999998</c:v>
                </c:pt>
                <c:pt idx="11">
                  <c:v>4.3812499999999996</c:v>
                </c:pt>
                <c:pt idx="12">
                  <c:v>4.6375000000000002</c:v>
                </c:pt>
                <c:pt idx="13">
                  <c:v>4.7687499999999998</c:v>
                </c:pt>
                <c:pt idx="14">
                  <c:v>5.6687500000000002</c:v>
                </c:pt>
                <c:pt idx="15">
                  <c:v>5.8</c:v>
                </c:pt>
                <c:pt idx="16">
                  <c:v>5.8312499999999998</c:v>
                </c:pt>
                <c:pt idx="17">
                  <c:v>6.3125</c:v>
                </c:pt>
                <c:pt idx="18">
                  <c:v>6.65</c:v>
                </c:pt>
                <c:pt idx="19">
                  <c:v>6.7562499999999996</c:v>
                </c:pt>
                <c:pt idx="20">
                  <c:v>6.8812499999999996</c:v>
                </c:pt>
                <c:pt idx="21">
                  <c:v>7.15</c:v>
                </c:pt>
                <c:pt idx="22">
                  <c:v>7.78125</c:v>
                </c:pt>
                <c:pt idx="23">
                  <c:v>7.9562499999999998</c:v>
                </c:pt>
                <c:pt idx="24">
                  <c:v>8.4250000000000007</c:v>
                </c:pt>
                <c:pt idx="25">
                  <c:v>8.59375</c:v>
                </c:pt>
                <c:pt idx="26">
                  <c:v>8.7062500000000007</c:v>
                </c:pt>
                <c:pt idx="27">
                  <c:v>8.7312499999999993</c:v>
                </c:pt>
                <c:pt idx="28">
                  <c:v>9.25</c:v>
                </c:pt>
                <c:pt idx="29">
                  <c:v>9.4937500000000004</c:v>
                </c:pt>
                <c:pt idx="30">
                  <c:v>10.06875</c:v>
                </c:pt>
                <c:pt idx="31">
                  <c:v>10.324999999999999</c:v>
                </c:pt>
                <c:pt idx="32">
                  <c:v>10.44375</c:v>
                </c:pt>
                <c:pt idx="33">
                  <c:v>10.50625</c:v>
                </c:pt>
                <c:pt idx="34">
                  <c:v>10.78125</c:v>
                </c:pt>
                <c:pt idx="35">
                  <c:v>11.112500000000001</c:v>
                </c:pt>
                <c:pt idx="36">
                  <c:v>11.275</c:v>
                </c:pt>
                <c:pt idx="37">
                  <c:v>11.393750000000001</c:v>
                </c:pt>
                <c:pt idx="38">
                  <c:v>12.137499999999999</c:v>
                </c:pt>
                <c:pt idx="39">
                  <c:v>12.18125</c:v>
                </c:pt>
                <c:pt idx="40">
                  <c:v>12.225</c:v>
                </c:pt>
                <c:pt idx="41">
                  <c:v>12.706250000000001</c:v>
                </c:pt>
                <c:pt idx="42">
                  <c:v>12.88125</c:v>
                </c:pt>
                <c:pt idx="43">
                  <c:v>12.987500000000001</c:v>
                </c:pt>
                <c:pt idx="44">
                  <c:v>13.018750000000001</c:v>
                </c:pt>
                <c:pt idx="45">
                  <c:v>13.4125</c:v>
                </c:pt>
                <c:pt idx="46">
                  <c:v>13.8375</c:v>
                </c:pt>
                <c:pt idx="47">
                  <c:v>14.13125</c:v>
                </c:pt>
                <c:pt idx="48">
                  <c:v>14.50625</c:v>
                </c:pt>
                <c:pt idx="49">
                  <c:v>14.643750000000001</c:v>
                </c:pt>
                <c:pt idx="50">
                  <c:v>14.6875</c:v>
                </c:pt>
                <c:pt idx="51">
                  <c:v>14.7875</c:v>
                </c:pt>
                <c:pt idx="52">
                  <c:v>15.275</c:v>
                </c:pt>
                <c:pt idx="53">
                  <c:v>15.393750000000001</c:v>
                </c:pt>
                <c:pt idx="54">
                  <c:v>16</c:v>
                </c:pt>
                <c:pt idx="55">
                  <c:v>16.149999999999999</c:v>
                </c:pt>
                <c:pt idx="56">
                  <c:v>16.274999999999999</c:v>
                </c:pt>
                <c:pt idx="57">
                  <c:v>16.274999999999999</c:v>
                </c:pt>
                <c:pt idx="58">
                  <c:v>16.712499999999999</c:v>
                </c:pt>
                <c:pt idx="59">
                  <c:v>17.043749999999999</c:v>
                </c:pt>
                <c:pt idx="60">
                  <c:v>17.068750000000001</c:v>
                </c:pt>
                <c:pt idx="61">
                  <c:v>17.056249999999999</c:v>
                </c:pt>
                <c:pt idx="62">
                  <c:v>17.9375</c:v>
                </c:pt>
                <c:pt idx="63">
                  <c:v>17.887499999999999</c:v>
                </c:pt>
                <c:pt idx="64">
                  <c:v>18.100000000000001</c:v>
                </c:pt>
                <c:pt idx="65">
                  <c:v>18.537500000000001</c:v>
                </c:pt>
                <c:pt idx="66">
                  <c:v>18.743749999999999</c:v>
                </c:pt>
                <c:pt idx="67">
                  <c:v>18.768750000000001</c:v>
                </c:pt>
                <c:pt idx="68">
                  <c:v>18.731249999999999</c:v>
                </c:pt>
                <c:pt idx="69">
                  <c:v>19.268750000000001</c:v>
                </c:pt>
                <c:pt idx="70">
                  <c:v>19.574999999999999</c:v>
                </c:pt>
                <c:pt idx="71">
                  <c:v>19.993749999999999</c:v>
                </c:pt>
                <c:pt idx="72">
                  <c:v>20.25</c:v>
                </c:pt>
              </c:numCache>
            </c:numRef>
          </c:val>
          <c:smooth val="0"/>
        </c:ser>
        <c:ser>
          <c:idx val="4"/>
          <c:order val="8"/>
          <c:tx>
            <c:strRef>
              <c:f>'8172S Data'!$BA$160</c:f>
              <c:strCache>
                <c:ptCount val="1"/>
                <c:pt idx="0">
                  <c:v>-4°</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'8172S Data'!$AY$163:$AY$235</c:f>
              <c:numCache>
                <c:formatCode>0.00</c:formatCode>
                <c:ptCount val="73"/>
                <c:pt idx="0">
                  <c:v>0.56874999999999998</c:v>
                </c:pt>
                <c:pt idx="1">
                  <c:v>0.83750000000000002</c:v>
                </c:pt>
                <c:pt idx="2">
                  <c:v>0.93125000000000002</c:v>
                </c:pt>
                <c:pt idx="3">
                  <c:v>1.3125</c:v>
                </c:pt>
                <c:pt idx="4">
                  <c:v>1.89375</c:v>
                </c:pt>
                <c:pt idx="5">
                  <c:v>2.2250000000000001</c:v>
                </c:pt>
                <c:pt idx="6">
                  <c:v>2.4187500000000002</c:v>
                </c:pt>
                <c:pt idx="7">
                  <c:v>2.6749999999999998</c:v>
                </c:pt>
                <c:pt idx="8">
                  <c:v>3.7875000000000001</c:v>
                </c:pt>
                <c:pt idx="9">
                  <c:v>3.8937499999999998</c:v>
                </c:pt>
                <c:pt idx="10">
                  <c:v>4.4437499999999996</c:v>
                </c:pt>
                <c:pt idx="11">
                  <c:v>4.8125</c:v>
                </c:pt>
                <c:pt idx="12">
                  <c:v>4.9375</c:v>
                </c:pt>
                <c:pt idx="13">
                  <c:v>5.03125</c:v>
                </c:pt>
                <c:pt idx="14">
                  <c:v>5.4937500000000004</c:v>
                </c:pt>
                <c:pt idx="15">
                  <c:v>5.8687500000000004</c:v>
                </c:pt>
                <c:pt idx="16">
                  <c:v>6.3687500000000004</c:v>
                </c:pt>
                <c:pt idx="17">
                  <c:v>6.8687500000000004</c:v>
                </c:pt>
                <c:pt idx="18">
                  <c:v>7.09375</c:v>
                </c:pt>
                <c:pt idx="19">
                  <c:v>7.1187500000000004</c:v>
                </c:pt>
                <c:pt idx="20">
                  <c:v>7.3187499999999996</c:v>
                </c:pt>
                <c:pt idx="21">
                  <c:v>7.875</c:v>
                </c:pt>
                <c:pt idx="22">
                  <c:v>8.0250000000000004</c:v>
                </c:pt>
                <c:pt idx="23">
                  <c:v>8.1</c:v>
                </c:pt>
                <c:pt idx="24">
                  <c:v>8.9437499999999996</c:v>
                </c:pt>
                <c:pt idx="25">
                  <c:v>9.0875000000000004</c:v>
                </c:pt>
                <c:pt idx="26">
                  <c:v>9.1062499999999993</c:v>
                </c:pt>
                <c:pt idx="27">
                  <c:v>9.5749999999999993</c:v>
                </c:pt>
                <c:pt idx="28">
                  <c:v>9.8687500000000004</c:v>
                </c:pt>
                <c:pt idx="29">
                  <c:v>10.09375</c:v>
                </c:pt>
                <c:pt idx="30">
                  <c:v>10.0875</c:v>
                </c:pt>
                <c:pt idx="31">
                  <c:v>10.375</c:v>
                </c:pt>
                <c:pt idx="32">
                  <c:v>11</c:v>
                </c:pt>
                <c:pt idx="33">
                  <c:v>11.112500000000001</c:v>
                </c:pt>
                <c:pt idx="34">
                  <c:v>11.59375</c:v>
                </c:pt>
                <c:pt idx="35">
                  <c:v>11.75625</c:v>
                </c:pt>
                <c:pt idx="36">
                  <c:v>11.90625</c:v>
                </c:pt>
                <c:pt idx="37">
                  <c:v>11.9125</c:v>
                </c:pt>
                <c:pt idx="38">
                  <c:v>12.43125</c:v>
                </c:pt>
                <c:pt idx="39">
                  <c:v>12.606249999999999</c:v>
                </c:pt>
                <c:pt idx="40">
                  <c:v>13.1625</c:v>
                </c:pt>
                <c:pt idx="41">
                  <c:v>13.49375</c:v>
                </c:pt>
                <c:pt idx="42">
                  <c:v>13.63125</c:v>
                </c:pt>
                <c:pt idx="43">
                  <c:v>13.731249999999999</c:v>
                </c:pt>
                <c:pt idx="44">
                  <c:v>13.96875</c:v>
                </c:pt>
                <c:pt idx="45">
                  <c:v>14.268750000000001</c:v>
                </c:pt>
                <c:pt idx="46">
                  <c:v>14.362500000000001</c:v>
                </c:pt>
                <c:pt idx="47">
                  <c:v>14.5</c:v>
                </c:pt>
                <c:pt idx="48">
                  <c:v>15.21875</c:v>
                </c:pt>
                <c:pt idx="49">
                  <c:v>15.268750000000001</c:v>
                </c:pt>
                <c:pt idx="50">
                  <c:v>15.3</c:v>
                </c:pt>
                <c:pt idx="51">
                  <c:v>15.84375</c:v>
                </c:pt>
                <c:pt idx="52">
                  <c:v>16.125</c:v>
                </c:pt>
                <c:pt idx="53">
                  <c:v>16.056249999999999</c:v>
                </c:pt>
                <c:pt idx="54">
                  <c:v>16.125</c:v>
                </c:pt>
                <c:pt idx="55">
                  <c:v>16.506250000000001</c:v>
                </c:pt>
                <c:pt idx="56">
                  <c:v>17</c:v>
                </c:pt>
                <c:pt idx="57">
                  <c:v>17.237500000000001</c:v>
                </c:pt>
                <c:pt idx="58">
                  <c:v>17.649999999999999</c:v>
                </c:pt>
                <c:pt idx="59">
                  <c:v>17.712499999999999</c:v>
                </c:pt>
                <c:pt idx="60">
                  <c:v>17.806249999999999</c:v>
                </c:pt>
                <c:pt idx="61">
                  <c:v>17.975000000000001</c:v>
                </c:pt>
                <c:pt idx="62">
                  <c:v>18.40625</c:v>
                </c:pt>
                <c:pt idx="63">
                  <c:v>18.543749999999999</c:v>
                </c:pt>
                <c:pt idx="64">
                  <c:v>19.181249999999999</c:v>
                </c:pt>
                <c:pt idx="65">
                  <c:v>19.387499999999999</c:v>
                </c:pt>
                <c:pt idx="66">
                  <c:v>19.431249999999999</c:v>
                </c:pt>
                <c:pt idx="67">
                  <c:v>19.40625</c:v>
                </c:pt>
                <c:pt idx="68">
                  <c:v>19.837499999999999</c:v>
                </c:pt>
                <c:pt idx="69">
                  <c:v>20.243749999999999</c:v>
                </c:pt>
                <c:pt idx="70">
                  <c:v>20.375</c:v>
                </c:pt>
                <c:pt idx="71">
                  <c:v>20.25</c:v>
                </c:pt>
                <c:pt idx="72">
                  <c:v>20.420000000000002</c:v>
                </c:pt>
              </c:numCache>
            </c:numRef>
          </c:val>
          <c:smooth val="0"/>
        </c:ser>
        <c:dLbls>
          <c:showLegendKey val="0"/>
          <c:showVal val="0"/>
          <c:showCatName val="0"/>
          <c:showSerName val="0"/>
          <c:showPercent val="0"/>
          <c:showBubbleSize val="0"/>
        </c:dLbls>
        <c:marker val="1"/>
        <c:smooth val="0"/>
        <c:axId val="154844160"/>
        <c:axId val="154862720"/>
      </c:lineChart>
      <c:catAx>
        <c:axId val="15484416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46983651465160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54862720"/>
        <c:crosses val="autoZero"/>
        <c:auto val="1"/>
        <c:lblAlgn val="ctr"/>
        <c:lblOffset val="100"/>
        <c:tickMarkSkip val="1"/>
        <c:noMultiLvlLbl val="0"/>
      </c:catAx>
      <c:valAx>
        <c:axId val="154862720"/>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423772458242146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4844160"/>
        <c:crosses val="autoZero"/>
        <c:crossBetween val="midCat"/>
      </c:valAx>
      <c:spPr>
        <a:solidFill>
          <a:srgbClr val="C0C0C0"/>
        </a:solidFill>
        <a:ln w="12700">
          <a:solidFill>
            <a:srgbClr val="808080"/>
          </a:solidFill>
          <a:prstDash val="solid"/>
        </a:ln>
      </c:spPr>
    </c:plotArea>
    <c:legend>
      <c:legendPos val="r"/>
      <c:layout>
        <c:manualLayout>
          <c:xMode val="edge"/>
          <c:yMode val="edge"/>
          <c:x val="0.91399226767605202"/>
          <c:y val="0.21047793094631079"/>
          <c:w val="7.7343616109682947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Spring Rates @ 20psi</a:t>
            </a:r>
          </a:p>
        </c:rich>
      </c:tx>
      <c:layout>
        <c:manualLayout>
          <c:xMode val="edge"/>
          <c:yMode val="edge"/>
          <c:x val="0.36133757059287902"/>
          <c:y val="2.9927577104437879E-2"/>
        </c:manualLayout>
      </c:layout>
      <c:overlay val="0"/>
      <c:spPr>
        <a:noFill/>
        <a:ln w="25400">
          <a:noFill/>
        </a:ln>
      </c:spPr>
    </c:title>
    <c:autoTitleDeleted val="0"/>
    <c:plotArea>
      <c:layout>
        <c:manualLayout>
          <c:layoutTarget val="inner"/>
          <c:xMode val="edge"/>
          <c:yMode val="edge"/>
          <c:x val="0.10544372307962779"/>
          <c:y val="0.19083325111542299"/>
          <c:w val="0.79468562028304846"/>
          <c:h val="0.5724997533462689"/>
        </c:manualLayout>
      </c:layout>
      <c:lineChart>
        <c:grouping val="standard"/>
        <c:varyColors val="0"/>
        <c:ser>
          <c:idx val="0"/>
          <c:order val="0"/>
          <c:tx>
            <c:strRef>
              <c:f>'8172S Data'!$E$160</c:f>
              <c:strCache>
                <c:ptCount val="1"/>
                <c:pt idx="0">
                  <c:v>0°</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'8172S Data'!$E$241:$E$313</c:f>
              <c:numCache>
                <c:formatCode>0</c:formatCode>
                <c:ptCount val="73"/>
                <c:pt idx="0">
                  <c:v>7704.0570846075434</c:v>
                </c:pt>
                <c:pt idx="1">
                  <c:v>2205.6557587357061</c:v>
                </c:pt>
                <c:pt idx="2">
                  <c:v>1676.3781559167753</c:v>
                </c:pt>
                <c:pt idx="3">
                  <c:v>1691.6730377166157</c:v>
                </c:pt>
                <c:pt idx="4">
                  <c:v>1663.5600213581863</c:v>
                </c:pt>
                <c:pt idx="5">
                  <c:v>1580.1140590131415</c:v>
                </c:pt>
                <c:pt idx="6">
                  <c:v>1527.5074908102429</c:v>
                </c:pt>
                <c:pt idx="7">
                  <c:v>1501.4872204719036</c:v>
                </c:pt>
                <c:pt idx="8">
                  <c:v>1511.9080715410989</c:v>
                </c:pt>
                <c:pt idx="9">
                  <c:v>1522.3311546840957</c:v>
                </c:pt>
                <c:pt idx="10">
                  <c:v>1540.6425793785629</c:v>
                </c:pt>
                <c:pt idx="11">
                  <c:v>1554.542346886924</c:v>
                </c:pt>
                <c:pt idx="12">
                  <c:v>1557.8966945786092</c:v>
                </c:pt>
                <c:pt idx="13">
                  <c:v>1578.341921159566</c:v>
                </c:pt>
                <c:pt idx="14">
                  <c:v>1543.0307419925959</c:v>
                </c:pt>
                <c:pt idx="15">
                  <c:v>1566.2891326964912</c:v>
                </c:pt>
                <c:pt idx="16">
                  <c:v>1584.363040976647</c:v>
                </c:pt>
                <c:pt idx="17">
                  <c:v>1585.4101097050468</c:v>
                </c:pt>
                <c:pt idx="18">
                  <c:v>1585.6820122875167</c:v>
                </c:pt>
                <c:pt idx="19">
                  <c:v>1579.6390118723405</c:v>
                </c:pt>
                <c:pt idx="20">
                  <c:v>1590.6483362638896</c:v>
                </c:pt>
                <c:pt idx="21">
                  <c:v>1593.154551870148</c:v>
                </c:pt>
                <c:pt idx="22">
                  <c:v>1589.8217850538588</c:v>
                </c:pt>
                <c:pt idx="23">
                  <c:v>1611.5171150142537</c:v>
                </c:pt>
                <c:pt idx="24">
                  <c:v>1609.1585189013797</c:v>
                </c:pt>
                <c:pt idx="25">
                  <c:v>1603.2644240570844</c:v>
                </c:pt>
                <c:pt idx="26">
                  <c:v>1607.134776438608</c:v>
                </c:pt>
                <c:pt idx="27">
                  <c:v>1605.4711913247172</c:v>
                </c:pt>
                <c:pt idx="28">
                  <c:v>1614.5090044172612</c:v>
                </c:pt>
                <c:pt idx="29">
                  <c:v>1605.8752664257249</c:v>
                </c:pt>
                <c:pt idx="30">
                  <c:v>1617.704167296019</c:v>
                </c:pt>
                <c:pt idx="31">
                  <c:v>1613.7686200820551</c:v>
                </c:pt>
                <c:pt idx="32">
                  <c:v>1630.2485998007076</c:v>
                </c:pt>
                <c:pt idx="33">
                  <c:v>1616.966213160001</c:v>
                </c:pt>
                <c:pt idx="34">
                  <c:v>1609.2666962401152</c:v>
                </c:pt>
                <c:pt idx="35">
                  <c:v>1616.4544090671232</c:v>
                </c:pt>
                <c:pt idx="36">
                  <c:v>1619.6518447371295</c:v>
                </c:pt>
                <c:pt idx="37">
                  <c:v>1614.6215294384779</c:v>
                </c:pt>
                <c:pt idx="38">
                  <c:v>1614.9575102869512</c:v>
                </c:pt>
                <c:pt idx="39">
                  <c:v>1607.7606234221435</c:v>
                </c:pt>
                <c:pt idx="40">
                  <c:v>1603.7228109707714</c:v>
                </c:pt>
                <c:pt idx="41">
                  <c:v>1610.2061058713175</c:v>
                </c:pt>
                <c:pt idx="42">
                  <c:v>1617.5247452773972</c:v>
                </c:pt>
                <c:pt idx="43">
                  <c:v>1618.156128760844</c:v>
                </c:pt>
                <c:pt idx="44">
                  <c:v>1615.5717534477556</c:v>
                </c:pt>
                <c:pt idx="45">
                  <c:v>1632.2350249067126</c:v>
                </c:pt>
                <c:pt idx="46">
                  <c:v>1606.9892971343104</c:v>
                </c:pt>
                <c:pt idx="47">
                  <c:v>1617.7838705519816</c:v>
                </c:pt>
                <c:pt idx="48">
                  <c:v>1615.2759920678159</c:v>
                </c:pt>
                <c:pt idx="49">
                  <c:v>1610.66920180647</c:v>
                </c:pt>
                <c:pt idx="50">
                  <c:v>1617.8189897598609</c:v>
                </c:pt>
                <c:pt idx="51">
                  <c:v>1613.3678294357364</c:v>
                </c:pt>
                <c:pt idx="52">
                  <c:v>1602.3268453140204</c:v>
                </c:pt>
                <c:pt idx="53">
                  <c:v>1616.3283744921059</c:v>
                </c:pt>
                <c:pt idx="54">
                  <c:v>1623.1645999733328</c:v>
                </c:pt>
                <c:pt idx="55">
                  <c:v>1622.6630902981565</c:v>
                </c:pt>
                <c:pt idx="56">
                  <c:v>1613.121117516743</c:v>
                </c:pt>
                <c:pt idx="57">
                  <c:v>1618.661159810647</c:v>
                </c:pt>
                <c:pt idx="58">
                  <c:v>1638.6745876440659</c:v>
                </c:pt>
                <c:pt idx="59">
                  <c:v>1613.4493036018323</c:v>
                </c:pt>
                <c:pt idx="60">
                  <c:v>1624.4604199610367</c:v>
                </c:pt>
                <c:pt idx="61">
                  <c:v>1627.5217011176007</c:v>
                </c:pt>
                <c:pt idx="62">
                  <c:v>1620.5252743299154</c:v>
                </c:pt>
                <c:pt idx="63">
                  <c:v>1613.3166048571302</c:v>
                </c:pt>
                <c:pt idx="64">
                  <c:v>1621.1796767105047</c:v>
                </c:pt>
                <c:pt idx="65">
                  <c:v>1616.792609798332</c:v>
                </c:pt>
                <c:pt idx="66">
                  <c:v>1625.7343601213347</c:v>
                </c:pt>
                <c:pt idx="67">
                  <c:v>1627.012936407066</c:v>
                </c:pt>
                <c:pt idx="68">
                  <c:v>1621.8144750254844</c:v>
                </c:pt>
                <c:pt idx="69">
                  <c:v>1622.113165476246</c:v>
                </c:pt>
                <c:pt idx="70">
                  <c:v>1616.2700582592433</c:v>
                </c:pt>
                <c:pt idx="71">
                  <c:v>1625.0059761242553</c:v>
                </c:pt>
                <c:pt idx="72">
                  <c:v>1632.279003131179</c:v>
                </c:pt>
              </c:numCache>
            </c:numRef>
          </c:val>
          <c:smooth val="0"/>
        </c:ser>
        <c:ser>
          <c:idx val="5"/>
          <c:order val="1"/>
          <c:tx>
            <c:strRef>
              <c:f>'8172S Data'!$K$238</c:f>
              <c:strCache>
                <c:ptCount val="1"/>
                <c:pt idx="0">
                  <c:v>-0.5°</c:v>
                </c:pt>
              </c:strCache>
            </c:strRef>
          </c:tx>
          <c:marker>
            <c:symbol val="none"/>
          </c:marker>
          <c:val>
            <c:numRef>
              <c:f>'8172S Data'!$K$241:$K$313</c:f>
              <c:numCache>
                <c:formatCode>0</c:formatCode>
                <c:ptCount val="73"/>
                <c:pt idx="0">
                  <c:v>3241.3519202510024</c:v>
                </c:pt>
                <c:pt idx="1">
                  <c:v>2150.7483652818178</c:v>
                </c:pt>
                <c:pt idx="2">
                  <c:v>2023.5797220357522</c:v>
                </c:pt>
                <c:pt idx="3">
                  <c:v>1889.9252463472646</c:v>
                </c:pt>
                <c:pt idx="4">
                  <c:v>1844.6168908873333</c:v>
                </c:pt>
                <c:pt idx="5">
                  <c:v>1790.3920717191595</c:v>
                </c:pt>
                <c:pt idx="6">
                  <c:v>1699.8685874998462</c:v>
                </c:pt>
                <c:pt idx="7">
                  <c:v>1744.7146095646713</c:v>
                </c:pt>
                <c:pt idx="8">
                  <c:v>1707.3093539148583</c:v>
                </c:pt>
                <c:pt idx="9">
                  <c:v>1697.9578911075132</c:v>
                </c:pt>
                <c:pt idx="10">
                  <c:v>1690.9324175611484</c:v>
                </c:pt>
                <c:pt idx="11">
                  <c:v>1708.5192003891821</c:v>
                </c:pt>
                <c:pt idx="12">
                  <c:v>1716.5258930498637</c:v>
                </c:pt>
                <c:pt idx="13">
                  <c:v>1707.7766045141695</c:v>
                </c:pt>
                <c:pt idx="14">
                  <c:v>1705.7751372302614</c:v>
                </c:pt>
                <c:pt idx="15">
                  <c:v>1698.0978160581637</c:v>
                </c:pt>
                <c:pt idx="16">
                  <c:v>1689.2289280646</c:v>
                </c:pt>
                <c:pt idx="17">
                  <c:v>1673.0935976321184</c:v>
                </c:pt>
                <c:pt idx="18">
                  <c:v>1696.7180460096824</c:v>
                </c:pt>
                <c:pt idx="19">
                  <c:v>1694.727327309495</c:v>
                </c:pt>
                <c:pt idx="20">
                  <c:v>1696.7769791646374</c:v>
                </c:pt>
                <c:pt idx="21">
                  <c:v>1691.5233983501655</c:v>
                </c:pt>
                <c:pt idx="22">
                  <c:v>1696.2036379942106</c:v>
                </c:pt>
                <c:pt idx="23">
                  <c:v>1686.9593976734423</c:v>
                </c:pt>
                <c:pt idx="24">
                  <c:v>1682.2494655083758</c:v>
                </c:pt>
                <c:pt idx="25">
                  <c:v>1686.9364731240366</c:v>
                </c:pt>
                <c:pt idx="26">
                  <c:v>1682.7034345053964</c:v>
                </c:pt>
                <c:pt idx="27">
                  <c:v>1686.0882213618688</c:v>
                </c:pt>
                <c:pt idx="28">
                  <c:v>1680.965791524025</c:v>
                </c:pt>
                <c:pt idx="29">
                  <c:v>1671.8378113542269</c:v>
                </c:pt>
                <c:pt idx="30">
                  <c:v>1687.1916976050493</c:v>
                </c:pt>
                <c:pt idx="31">
                  <c:v>1667.1388322573334</c:v>
                </c:pt>
                <c:pt idx="32">
                  <c:v>1679.7130555175193</c:v>
                </c:pt>
                <c:pt idx="33">
                  <c:v>1682.2542163831504</c:v>
                </c:pt>
                <c:pt idx="34">
                  <c:v>1677.0819483224748</c:v>
                </c:pt>
                <c:pt idx="35">
                  <c:v>1664.8308877012628</c:v>
                </c:pt>
                <c:pt idx="36">
                  <c:v>1669.4860739136764</c:v>
                </c:pt>
                <c:pt idx="37">
                  <c:v>1674.456968824381</c:v>
                </c:pt>
                <c:pt idx="38">
                  <c:v>1660.4416793429725</c:v>
                </c:pt>
                <c:pt idx="39">
                  <c:v>1672.2259600980306</c:v>
                </c:pt>
                <c:pt idx="40">
                  <c:v>1663.945292579265</c:v>
                </c:pt>
                <c:pt idx="41">
                  <c:v>1663.0026366892751</c:v>
                </c:pt>
                <c:pt idx="42">
                  <c:v>1658.3144960012553</c:v>
                </c:pt>
                <c:pt idx="43">
                  <c:v>1666.8032275685275</c:v>
                </c:pt>
                <c:pt idx="44">
                  <c:v>1667.8803784510744</c:v>
                </c:pt>
                <c:pt idx="45">
                  <c:v>1666.4463345225961</c:v>
                </c:pt>
                <c:pt idx="46">
                  <c:v>1658.3097396159037</c:v>
                </c:pt>
                <c:pt idx="47">
                  <c:v>1649.5710159700984</c:v>
                </c:pt>
                <c:pt idx="48">
                  <c:v>1648.0519949971442</c:v>
                </c:pt>
                <c:pt idx="49">
                  <c:v>1654.7599214248937</c:v>
                </c:pt>
                <c:pt idx="50">
                  <c:v>1658.1514248545875</c:v>
                </c:pt>
                <c:pt idx="51">
                  <c:v>1650.5772705075858</c:v>
                </c:pt>
                <c:pt idx="52">
                  <c:v>1634.5900677923003</c:v>
                </c:pt>
                <c:pt idx="53">
                  <c:v>1651.3801443105274</c:v>
                </c:pt>
                <c:pt idx="54">
                  <c:v>1639.403561281367</c:v>
                </c:pt>
                <c:pt idx="55">
                  <c:v>1647.3428853293115</c:v>
                </c:pt>
                <c:pt idx="56">
                  <c:v>1653.728630360876</c:v>
                </c:pt>
                <c:pt idx="57">
                  <c:v>1649.7048622077884</c:v>
                </c:pt>
                <c:pt idx="58">
                  <c:v>1660.6114888380855</c:v>
                </c:pt>
                <c:pt idx="59">
                  <c:v>1641.8887375451727</c:v>
                </c:pt>
                <c:pt idx="60">
                  <c:v>1657.3766341582668</c:v>
                </c:pt>
                <c:pt idx="61">
                  <c:v>1658.8972806755601</c:v>
                </c:pt>
                <c:pt idx="62">
                  <c:v>1645.7467451857551</c:v>
                </c:pt>
                <c:pt idx="63">
                  <c:v>1654.086110045374</c:v>
                </c:pt>
                <c:pt idx="64">
                  <c:v>1649.050249195353</c:v>
                </c:pt>
                <c:pt idx="65">
                  <c:v>1637.6119317701068</c:v>
                </c:pt>
                <c:pt idx="66">
                  <c:v>1642.6769913008443</c:v>
                </c:pt>
                <c:pt idx="67">
                  <c:v>1648.7462412802493</c:v>
                </c:pt>
                <c:pt idx="68">
                  <c:v>1650.9498720820945</c:v>
                </c:pt>
                <c:pt idx="69">
                  <c:v>1653.4445319801998</c:v>
                </c:pt>
                <c:pt idx="70">
                  <c:v>1650.7351009384488</c:v>
                </c:pt>
                <c:pt idx="71">
                  <c:v>1667.2496950195964</c:v>
                </c:pt>
                <c:pt idx="72">
                  <c:v>1642.0515497656243</c:v>
                </c:pt>
              </c:numCache>
            </c:numRef>
          </c:val>
          <c:smooth val="0"/>
        </c:ser>
        <c:ser>
          <c:idx val="1"/>
          <c:order val="2"/>
          <c:tx>
            <c:strRef>
              <c:f>'8172S Data'!$Q$160</c:f>
              <c:strCache>
                <c:ptCount val="1"/>
                <c:pt idx="0">
                  <c:v>-1°</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'8172S Data'!$Q$241:$Q$313</c:f>
              <c:numCache>
                <c:formatCode>0</c:formatCode>
                <c:ptCount val="73"/>
                <c:pt idx="0">
                  <c:v>3644.9260079440401</c:v>
                </c:pt>
                <c:pt idx="1">
                  <c:v>2075.7972913936214</c:v>
                </c:pt>
                <c:pt idx="2">
                  <c:v>1961.3777655278618</c:v>
                </c:pt>
                <c:pt idx="3">
                  <c:v>1902.1261622064783</c:v>
                </c:pt>
                <c:pt idx="4">
                  <c:v>1825.737870106741</c:v>
                </c:pt>
                <c:pt idx="5">
                  <c:v>1735.7125538687751</c:v>
                </c:pt>
                <c:pt idx="6">
                  <c:v>1750.5870241047564</c:v>
                </c:pt>
                <c:pt idx="7">
                  <c:v>1799.2380285082438</c:v>
                </c:pt>
                <c:pt idx="8">
                  <c:v>1721.941541373573</c:v>
                </c:pt>
                <c:pt idx="9">
                  <c:v>1688.9827587471304</c:v>
                </c:pt>
                <c:pt idx="10">
                  <c:v>1718.6708756699879</c:v>
                </c:pt>
                <c:pt idx="11">
                  <c:v>1695.7493582894265</c:v>
                </c:pt>
                <c:pt idx="12">
                  <c:v>1686.8878740115049</c:v>
                </c:pt>
                <c:pt idx="13">
                  <c:v>1698.6500825628457</c:v>
                </c:pt>
                <c:pt idx="14">
                  <c:v>1707.9358765045347</c:v>
                </c:pt>
                <c:pt idx="15">
                  <c:v>1688.7461517899053</c:v>
                </c:pt>
                <c:pt idx="16">
                  <c:v>1688.5562530178654</c:v>
                </c:pt>
                <c:pt idx="17">
                  <c:v>1673.4074015741139</c:v>
                </c:pt>
                <c:pt idx="18">
                  <c:v>1691.2941635760296</c:v>
                </c:pt>
                <c:pt idx="19">
                  <c:v>1672.7171089408437</c:v>
                </c:pt>
                <c:pt idx="20">
                  <c:v>1684.8832860317252</c:v>
                </c:pt>
                <c:pt idx="21">
                  <c:v>1676.949577655764</c:v>
                </c:pt>
                <c:pt idx="22">
                  <c:v>1659.8850507789434</c:v>
                </c:pt>
                <c:pt idx="23">
                  <c:v>1681.7729521458161</c:v>
                </c:pt>
                <c:pt idx="24">
                  <c:v>1681.3276591934773</c:v>
                </c:pt>
                <c:pt idx="25">
                  <c:v>1667.8869319999701</c:v>
                </c:pt>
                <c:pt idx="26">
                  <c:v>1668.8112251182854</c:v>
                </c:pt>
                <c:pt idx="27">
                  <c:v>1674.4479745514977</c:v>
                </c:pt>
                <c:pt idx="28">
                  <c:v>1672.4839107216212</c:v>
                </c:pt>
                <c:pt idx="29">
                  <c:v>1670.9330215266532</c:v>
                </c:pt>
                <c:pt idx="30">
                  <c:v>1676.452748965487</c:v>
                </c:pt>
                <c:pt idx="31">
                  <c:v>1663.486966652104</c:v>
                </c:pt>
                <c:pt idx="32">
                  <c:v>1662.9002824788136</c:v>
                </c:pt>
                <c:pt idx="33">
                  <c:v>1665.1852926284514</c:v>
                </c:pt>
                <c:pt idx="34">
                  <c:v>1667.5494778143211</c:v>
                </c:pt>
                <c:pt idx="35">
                  <c:v>1673.8879779508875</c:v>
                </c:pt>
                <c:pt idx="36">
                  <c:v>1672.4693190222063</c:v>
                </c:pt>
                <c:pt idx="37">
                  <c:v>1676.4315648107695</c:v>
                </c:pt>
                <c:pt idx="38">
                  <c:v>1651.7385625081529</c:v>
                </c:pt>
                <c:pt idx="39">
                  <c:v>1663.4531641576759</c:v>
                </c:pt>
                <c:pt idx="40">
                  <c:v>1671.7282962932177</c:v>
                </c:pt>
                <c:pt idx="41">
                  <c:v>1651.7799363135673</c:v>
                </c:pt>
                <c:pt idx="42">
                  <c:v>1669.2923440098716</c:v>
                </c:pt>
                <c:pt idx="43">
                  <c:v>1656.3081122985238</c:v>
                </c:pt>
                <c:pt idx="44">
                  <c:v>1642.441686154584</c:v>
                </c:pt>
                <c:pt idx="45">
                  <c:v>1656.1118132525919</c:v>
                </c:pt>
                <c:pt idx="46">
                  <c:v>1658.4633476364027</c:v>
                </c:pt>
                <c:pt idx="47">
                  <c:v>1662.6908325635759</c:v>
                </c:pt>
                <c:pt idx="48">
                  <c:v>1647.3571913633516</c:v>
                </c:pt>
                <c:pt idx="49">
                  <c:v>1658.8404607375217</c:v>
                </c:pt>
                <c:pt idx="50">
                  <c:v>1665.8072724837607</c:v>
                </c:pt>
                <c:pt idx="51">
                  <c:v>1638.0018598994939</c:v>
                </c:pt>
                <c:pt idx="52">
                  <c:v>1656.6452369721412</c:v>
                </c:pt>
                <c:pt idx="53">
                  <c:v>1653.8693473503006</c:v>
                </c:pt>
                <c:pt idx="54">
                  <c:v>1655.8522542839082</c:v>
                </c:pt>
                <c:pt idx="55">
                  <c:v>1638.4305998063626</c:v>
                </c:pt>
                <c:pt idx="56">
                  <c:v>1651.7731945922926</c:v>
                </c:pt>
                <c:pt idx="57">
                  <c:v>1639.1620501998025</c:v>
                </c:pt>
                <c:pt idx="58">
                  <c:v>1644.9631007759292</c:v>
                </c:pt>
                <c:pt idx="59">
                  <c:v>1655.8390279508187</c:v>
                </c:pt>
                <c:pt idx="60">
                  <c:v>1650.3967079581168</c:v>
                </c:pt>
                <c:pt idx="61">
                  <c:v>1654.3917933281059</c:v>
                </c:pt>
                <c:pt idx="62">
                  <c:v>1635.1275036605944</c:v>
                </c:pt>
                <c:pt idx="63">
                  <c:v>1648.7403524100771</c:v>
                </c:pt>
                <c:pt idx="64">
                  <c:v>1644.1853195434981</c:v>
                </c:pt>
                <c:pt idx="65">
                  <c:v>1644.8851868799838</c:v>
                </c:pt>
                <c:pt idx="66">
                  <c:v>1650.61454593804</c:v>
                </c:pt>
                <c:pt idx="67">
                  <c:v>1648.1019849694578</c:v>
                </c:pt>
                <c:pt idx="68">
                  <c:v>1638.3732096328706</c:v>
                </c:pt>
                <c:pt idx="69">
                  <c:v>1649.0468448872505</c:v>
                </c:pt>
                <c:pt idx="70">
                  <c:v>1648.5219164118246</c:v>
                </c:pt>
                <c:pt idx="71">
                  <c:v>1647.5095785440612</c:v>
                </c:pt>
                <c:pt idx="72">
                  <c:v>1639.511224062692</c:v>
                </c:pt>
              </c:numCache>
            </c:numRef>
          </c:val>
          <c:smooth val="0"/>
        </c:ser>
        <c:ser>
          <c:idx val="6"/>
          <c:order val="3"/>
          <c:tx>
            <c:strRef>
              <c:f>'8172S Data'!$W$238</c:f>
              <c:strCache>
                <c:ptCount val="1"/>
                <c:pt idx="0">
                  <c:v>-1.5°</c:v>
                </c:pt>
              </c:strCache>
            </c:strRef>
          </c:tx>
          <c:marker>
            <c:symbol val="none"/>
          </c:marker>
          <c:val>
            <c:numRef>
              <c:f>'8172S Data'!$W$241:$W$313</c:f>
              <c:numCache>
                <c:formatCode>0</c:formatCode>
                <c:ptCount val="73"/>
                <c:pt idx="0">
                  <c:v>6109.8085853437533</c:v>
                </c:pt>
                <c:pt idx="1">
                  <c:v>2756.8376620579747</c:v>
                </c:pt>
                <c:pt idx="2">
                  <c:v>2447.2904256008669</c:v>
                </c:pt>
                <c:pt idx="3">
                  <c:v>2279.306829765545</c:v>
                </c:pt>
                <c:pt idx="4">
                  <c:v>2032.0235416306041</c:v>
                </c:pt>
                <c:pt idx="5">
                  <c:v>1913.8556587317075</c:v>
                </c:pt>
                <c:pt idx="6">
                  <c:v>1822.2100671567366</c:v>
                </c:pt>
                <c:pt idx="7">
                  <c:v>1813.0849782225928</c:v>
                </c:pt>
                <c:pt idx="8">
                  <c:v>1819.7263151391592</c:v>
                </c:pt>
                <c:pt idx="9">
                  <c:v>1731.5990887867633</c:v>
                </c:pt>
                <c:pt idx="10">
                  <c:v>1746.7962075902321</c:v>
                </c:pt>
                <c:pt idx="11">
                  <c:v>1727.5126130659748</c:v>
                </c:pt>
                <c:pt idx="12">
                  <c:v>1721.5490692291203</c:v>
                </c:pt>
                <c:pt idx="13">
                  <c:v>1703.6228727616192</c:v>
                </c:pt>
                <c:pt idx="14">
                  <c:v>1699.6696194700746</c:v>
                </c:pt>
                <c:pt idx="15">
                  <c:v>1689.421033535479</c:v>
                </c:pt>
                <c:pt idx="16">
                  <c:v>1659.262835989055</c:v>
                </c:pt>
                <c:pt idx="17">
                  <c:v>1668.732737657959</c:v>
                </c:pt>
                <c:pt idx="18">
                  <c:v>1667.7854851943014</c:v>
                </c:pt>
                <c:pt idx="19">
                  <c:v>1667.336688752973</c:v>
                </c:pt>
                <c:pt idx="20">
                  <c:v>1657.4651715936118</c:v>
                </c:pt>
                <c:pt idx="21">
                  <c:v>1665.3863890102423</c:v>
                </c:pt>
                <c:pt idx="22">
                  <c:v>1651.809638469831</c:v>
                </c:pt>
                <c:pt idx="23">
                  <c:v>1661.0838814181782</c:v>
                </c:pt>
                <c:pt idx="24">
                  <c:v>1650.0377679507769</c:v>
                </c:pt>
                <c:pt idx="25">
                  <c:v>1657.0449285612301</c:v>
                </c:pt>
                <c:pt idx="26">
                  <c:v>1635.3710184221864</c:v>
                </c:pt>
                <c:pt idx="27">
                  <c:v>1675.7193726438845</c:v>
                </c:pt>
                <c:pt idx="28">
                  <c:v>1642.3158632638754</c:v>
                </c:pt>
                <c:pt idx="29">
                  <c:v>1643.1247561009989</c:v>
                </c:pt>
                <c:pt idx="30">
                  <c:v>1651.4614030210359</c:v>
                </c:pt>
                <c:pt idx="31">
                  <c:v>1651.4688835160466</c:v>
                </c:pt>
                <c:pt idx="32">
                  <c:v>1636.4454449481896</c:v>
                </c:pt>
                <c:pt idx="33">
                  <c:v>1646.2906777325616</c:v>
                </c:pt>
                <c:pt idx="34">
                  <c:v>1635.3445047743867</c:v>
                </c:pt>
                <c:pt idx="35">
                  <c:v>1643.0178298662931</c:v>
                </c:pt>
                <c:pt idx="36">
                  <c:v>1645.172582015445</c:v>
                </c:pt>
                <c:pt idx="37">
                  <c:v>1655.2930883639544</c:v>
                </c:pt>
                <c:pt idx="38">
                  <c:v>1635.53832338236</c:v>
                </c:pt>
                <c:pt idx="39">
                  <c:v>1644.4314114290237</c:v>
                </c:pt>
                <c:pt idx="40">
                  <c:v>1647.3754137603223</c:v>
                </c:pt>
                <c:pt idx="41">
                  <c:v>1640.226130161773</c:v>
                </c:pt>
                <c:pt idx="42">
                  <c:v>1651.2431160604949</c:v>
                </c:pt>
                <c:pt idx="43">
                  <c:v>1656.003163335916</c:v>
                </c:pt>
                <c:pt idx="44">
                  <c:v>1650.6650212967543</c:v>
                </c:pt>
                <c:pt idx="45">
                  <c:v>1633.9988123570108</c:v>
                </c:pt>
                <c:pt idx="46">
                  <c:v>1649.9251229693916</c:v>
                </c:pt>
                <c:pt idx="47">
                  <c:v>1649.3963538524479</c:v>
                </c:pt>
                <c:pt idx="48">
                  <c:v>1646.6255072798263</c:v>
                </c:pt>
                <c:pt idx="49">
                  <c:v>1654.7642519251233</c:v>
                </c:pt>
                <c:pt idx="50">
                  <c:v>1644.6448985853613</c:v>
                </c:pt>
                <c:pt idx="51">
                  <c:v>1634.8202520560619</c:v>
                </c:pt>
                <c:pt idx="52">
                  <c:v>1640.5154620417447</c:v>
                </c:pt>
                <c:pt idx="53">
                  <c:v>1644.2103965039744</c:v>
                </c:pt>
                <c:pt idx="54">
                  <c:v>1638.1608153902432</c:v>
                </c:pt>
                <c:pt idx="55">
                  <c:v>1664.54493865977</c:v>
                </c:pt>
                <c:pt idx="56">
                  <c:v>1636.8712758914212</c:v>
                </c:pt>
                <c:pt idx="57">
                  <c:v>1643.5630465338818</c:v>
                </c:pt>
                <c:pt idx="58">
                  <c:v>1627.8526701200356</c:v>
                </c:pt>
                <c:pt idx="59">
                  <c:v>1641.899596374237</c:v>
                </c:pt>
                <c:pt idx="60">
                  <c:v>1643.3784790030488</c:v>
                </c:pt>
                <c:pt idx="61">
                  <c:v>1640.3707047168514</c:v>
                </c:pt>
                <c:pt idx="62">
                  <c:v>1624.4122192627667</c:v>
                </c:pt>
                <c:pt idx="63">
                  <c:v>1632.0988234732238</c:v>
                </c:pt>
                <c:pt idx="64">
                  <c:v>1637.7348873886867</c:v>
                </c:pt>
                <c:pt idx="65">
                  <c:v>1629.724272521717</c:v>
                </c:pt>
                <c:pt idx="66">
                  <c:v>1639.43563439421</c:v>
                </c:pt>
                <c:pt idx="67">
                  <c:v>1639.8499343937999</c:v>
                </c:pt>
                <c:pt idx="68">
                  <c:v>1660.6882206209591</c:v>
                </c:pt>
                <c:pt idx="69">
                  <c:v>1623.710027908744</c:v>
                </c:pt>
                <c:pt idx="70">
                  <c:v>1630.7342811572919</c:v>
                </c:pt>
                <c:pt idx="71">
                  <c:v>1635.8814174421084</c:v>
                </c:pt>
                <c:pt idx="72">
                  <c:v>1630.2128900554096</c:v>
                </c:pt>
              </c:numCache>
            </c:numRef>
          </c:val>
          <c:smooth val="0"/>
        </c:ser>
        <c:ser>
          <c:idx val="2"/>
          <c:order val="4"/>
          <c:tx>
            <c:strRef>
              <c:f>'8172S Data'!$AC$160</c:f>
              <c:strCache>
                <c:ptCount val="1"/>
                <c:pt idx="0">
                  <c:v>-2°</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'8172S Data'!$AC$241:$AC$313</c:f>
              <c:numCache>
                <c:formatCode>0</c:formatCode>
                <c:ptCount val="73"/>
                <c:pt idx="0">
                  <c:v>4052.8924566768596</c:v>
                </c:pt>
                <c:pt idx="1">
                  <c:v>2716.7090206888629</c:v>
                </c:pt>
                <c:pt idx="2">
                  <c:v>2331.9538625182818</c:v>
                </c:pt>
                <c:pt idx="3">
                  <c:v>2372.2133581527282</c:v>
                </c:pt>
                <c:pt idx="4">
                  <c:v>2071.8986412332397</c:v>
                </c:pt>
                <c:pt idx="5">
                  <c:v>1870.5918402019317</c:v>
                </c:pt>
                <c:pt idx="6">
                  <c:v>1748.9983056142771</c:v>
                </c:pt>
                <c:pt idx="7">
                  <c:v>1679.7787302374456</c:v>
                </c:pt>
                <c:pt idx="8">
                  <c:v>1672.2500652136512</c:v>
                </c:pt>
                <c:pt idx="9">
                  <c:v>1629.9231649152393</c:v>
                </c:pt>
                <c:pt idx="10">
                  <c:v>1641.5980816725844</c:v>
                </c:pt>
                <c:pt idx="11">
                  <c:v>1584.8561517758271</c:v>
                </c:pt>
                <c:pt idx="12">
                  <c:v>1610.3447828400137</c:v>
                </c:pt>
                <c:pt idx="13">
                  <c:v>1619.3826956274627</c:v>
                </c:pt>
                <c:pt idx="14">
                  <c:v>1583.8123887110644</c:v>
                </c:pt>
                <c:pt idx="15">
                  <c:v>1578.381039290947</c:v>
                </c:pt>
                <c:pt idx="16">
                  <c:v>1576.3490518497042</c:v>
                </c:pt>
                <c:pt idx="17">
                  <c:v>1581.1787600778428</c:v>
                </c:pt>
                <c:pt idx="18">
                  <c:v>1566.8814148787073</c:v>
                </c:pt>
                <c:pt idx="19">
                  <c:v>1595.061638324994</c:v>
                </c:pt>
                <c:pt idx="20">
                  <c:v>1580.1261143726895</c:v>
                </c:pt>
                <c:pt idx="21">
                  <c:v>1568.7493884267055</c:v>
                </c:pt>
                <c:pt idx="22">
                  <c:v>1573.2490585913854</c:v>
                </c:pt>
                <c:pt idx="23">
                  <c:v>1575.6571834553486</c:v>
                </c:pt>
                <c:pt idx="24">
                  <c:v>1579.1691541682401</c:v>
                </c:pt>
                <c:pt idx="25">
                  <c:v>1583.5417683059848</c:v>
                </c:pt>
                <c:pt idx="26">
                  <c:v>1584.0217402392964</c:v>
                </c:pt>
                <c:pt idx="27">
                  <c:v>1601.1695496883535</c:v>
                </c:pt>
                <c:pt idx="28">
                  <c:v>1587.0790298694053</c:v>
                </c:pt>
                <c:pt idx="29">
                  <c:v>1585.4307688783515</c:v>
                </c:pt>
                <c:pt idx="30">
                  <c:v>1576.381913286755</c:v>
                </c:pt>
                <c:pt idx="31">
                  <c:v>1592.2712652954649</c:v>
                </c:pt>
                <c:pt idx="32">
                  <c:v>1593.9157773201021</c:v>
                </c:pt>
                <c:pt idx="33">
                  <c:v>1589.6685536917712</c:v>
                </c:pt>
                <c:pt idx="34">
                  <c:v>1586.6453348645889</c:v>
                </c:pt>
                <c:pt idx="35">
                  <c:v>1587.953099410119</c:v>
                </c:pt>
                <c:pt idx="36">
                  <c:v>1599.6662797620115</c:v>
                </c:pt>
                <c:pt idx="37">
                  <c:v>1597.9778168376727</c:v>
                </c:pt>
                <c:pt idx="38">
                  <c:v>1604.7989994699731</c:v>
                </c:pt>
                <c:pt idx="39">
                  <c:v>1596.9940497356754</c:v>
                </c:pt>
                <c:pt idx="40">
                  <c:v>1620.9155827973809</c:v>
                </c:pt>
                <c:pt idx="41">
                  <c:v>1597.1115967259614</c:v>
                </c:pt>
                <c:pt idx="42">
                  <c:v>1604.4509634169378</c:v>
                </c:pt>
                <c:pt idx="43">
                  <c:v>1605.4824269822273</c:v>
                </c:pt>
                <c:pt idx="44">
                  <c:v>1601.9926900854668</c:v>
                </c:pt>
                <c:pt idx="45">
                  <c:v>1592.6281769599</c:v>
                </c:pt>
                <c:pt idx="46">
                  <c:v>1603.0054605581158</c:v>
                </c:pt>
                <c:pt idx="47">
                  <c:v>1593.6188694248012</c:v>
                </c:pt>
                <c:pt idx="48">
                  <c:v>1600.418713055906</c:v>
                </c:pt>
                <c:pt idx="49">
                  <c:v>1601.0617664835411</c:v>
                </c:pt>
                <c:pt idx="50">
                  <c:v>1605.0959378636571</c:v>
                </c:pt>
                <c:pt idx="51">
                  <c:v>1596.8138158550378</c:v>
                </c:pt>
                <c:pt idx="52">
                  <c:v>1598.2236344535995</c:v>
                </c:pt>
                <c:pt idx="53">
                  <c:v>1610.7229128515226</c:v>
                </c:pt>
                <c:pt idx="54">
                  <c:v>1593.1280721136141</c:v>
                </c:pt>
                <c:pt idx="55">
                  <c:v>1603.0463249706434</c:v>
                </c:pt>
                <c:pt idx="56">
                  <c:v>1608.6975068745967</c:v>
                </c:pt>
                <c:pt idx="57">
                  <c:v>1603.0437534548478</c:v>
                </c:pt>
                <c:pt idx="58">
                  <c:v>1598.3157723317534</c:v>
                </c:pt>
                <c:pt idx="59">
                  <c:v>1606.168156142739</c:v>
                </c:pt>
                <c:pt idx="60">
                  <c:v>1609.915350795218</c:v>
                </c:pt>
                <c:pt idx="61">
                  <c:v>1608.3337523560501</c:v>
                </c:pt>
                <c:pt idx="62">
                  <c:v>1609.8061239794063</c:v>
                </c:pt>
                <c:pt idx="63">
                  <c:v>1606.2066252398993</c:v>
                </c:pt>
                <c:pt idx="64">
                  <c:v>1589.9809254082313</c:v>
                </c:pt>
                <c:pt idx="65">
                  <c:v>1595.7099269685673</c:v>
                </c:pt>
                <c:pt idx="66">
                  <c:v>1609.3440217982593</c:v>
                </c:pt>
                <c:pt idx="67">
                  <c:v>1605.5773498915107</c:v>
                </c:pt>
                <c:pt idx="68">
                  <c:v>1628.5158820835838</c:v>
                </c:pt>
                <c:pt idx="69">
                  <c:v>1593.4596681205192</c:v>
                </c:pt>
                <c:pt idx="70">
                  <c:v>1605.0057615021101</c:v>
                </c:pt>
                <c:pt idx="71">
                  <c:v>1588.6077904426525</c:v>
                </c:pt>
                <c:pt idx="72">
                  <c:v>1600.3606069637199</c:v>
                </c:pt>
              </c:numCache>
            </c:numRef>
          </c:val>
          <c:smooth val="0"/>
        </c:ser>
        <c:ser>
          <c:idx val="7"/>
          <c:order val="5"/>
          <c:tx>
            <c:strRef>
              <c:f>'8172S Data'!$AI$238</c:f>
              <c:strCache>
                <c:ptCount val="1"/>
                <c:pt idx="0">
                  <c:v>-2.5°</c:v>
                </c:pt>
              </c:strCache>
            </c:strRef>
          </c:tx>
          <c:marker>
            <c:symbol val="none"/>
          </c:marker>
          <c:val>
            <c:numRef>
              <c:f>'8172S Data'!$AI$241:$AI$313</c:f>
              <c:numCache>
                <c:formatCode>0</c:formatCode>
                <c:ptCount val="73"/>
                <c:pt idx="0">
                  <c:v>5305.9273742083187</c:v>
                </c:pt>
                <c:pt idx="1">
                  <c:v>2474.770642201835</c:v>
                </c:pt>
                <c:pt idx="2">
                  <c:v>2147.9887408078594</c:v>
                </c:pt>
                <c:pt idx="3">
                  <c:v>1930.1749106030447</c:v>
                </c:pt>
                <c:pt idx="4">
                  <c:v>1741.6241930003396</c:v>
                </c:pt>
                <c:pt idx="5">
                  <c:v>1744.0150742903033</c:v>
                </c:pt>
                <c:pt idx="6">
                  <c:v>1691.6332008382988</c:v>
                </c:pt>
                <c:pt idx="7">
                  <c:v>1635.5331450226049</c:v>
                </c:pt>
                <c:pt idx="8">
                  <c:v>1622.9885685160914</c:v>
                </c:pt>
                <c:pt idx="9">
                  <c:v>1556.3186084743065</c:v>
                </c:pt>
                <c:pt idx="10">
                  <c:v>1546.1194765766963</c:v>
                </c:pt>
                <c:pt idx="11">
                  <c:v>1538.3068821441377</c:v>
                </c:pt>
                <c:pt idx="12">
                  <c:v>1496.9657371216194</c:v>
                </c:pt>
                <c:pt idx="13">
                  <c:v>1526.0798400003871</c:v>
                </c:pt>
                <c:pt idx="14">
                  <c:v>1515.2933672743009</c:v>
                </c:pt>
                <c:pt idx="15">
                  <c:v>1517.4597438865799</c:v>
                </c:pt>
                <c:pt idx="16">
                  <c:v>1511.3330383110635</c:v>
                </c:pt>
                <c:pt idx="17">
                  <c:v>1502.7572754516259</c:v>
                </c:pt>
                <c:pt idx="18">
                  <c:v>1498.433193642164</c:v>
                </c:pt>
                <c:pt idx="19">
                  <c:v>1506.3735731371301</c:v>
                </c:pt>
                <c:pt idx="20">
                  <c:v>1499.0382185641865</c:v>
                </c:pt>
                <c:pt idx="21">
                  <c:v>1505.9034190880861</c:v>
                </c:pt>
                <c:pt idx="22">
                  <c:v>1515.0191622785339</c:v>
                </c:pt>
                <c:pt idx="23">
                  <c:v>1521.3909814939127</c:v>
                </c:pt>
                <c:pt idx="24">
                  <c:v>1514.5967724953146</c:v>
                </c:pt>
                <c:pt idx="25">
                  <c:v>1505.7339449541284</c:v>
                </c:pt>
                <c:pt idx="26">
                  <c:v>1509.8442827515905</c:v>
                </c:pt>
                <c:pt idx="27">
                  <c:v>1525.7148697888611</c:v>
                </c:pt>
                <c:pt idx="28">
                  <c:v>1525.8989794713075</c:v>
                </c:pt>
                <c:pt idx="29">
                  <c:v>1518.4050302331439</c:v>
                </c:pt>
                <c:pt idx="30">
                  <c:v>1522.5798825996299</c:v>
                </c:pt>
                <c:pt idx="31">
                  <c:v>1531.4757619410998</c:v>
                </c:pt>
                <c:pt idx="32">
                  <c:v>1543.3539914332791</c:v>
                </c:pt>
                <c:pt idx="33">
                  <c:v>1527.161714782706</c:v>
                </c:pt>
                <c:pt idx="34">
                  <c:v>1534.7675858246262</c:v>
                </c:pt>
                <c:pt idx="35">
                  <c:v>1540.618799442937</c:v>
                </c:pt>
                <c:pt idx="36">
                  <c:v>1536.7185912573398</c:v>
                </c:pt>
                <c:pt idx="37">
                  <c:v>1534.8509017841932</c:v>
                </c:pt>
                <c:pt idx="38">
                  <c:v>1551.3622463163747</c:v>
                </c:pt>
                <c:pt idx="39">
                  <c:v>1550.9456577866604</c:v>
                </c:pt>
                <c:pt idx="40">
                  <c:v>1547.4356523955146</c:v>
                </c:pt>
                <c:pt idx="41">
                  <c:v>1559.7609482121084</c:v>
                </c:pt>
                <c:pt idx="42">
                  <c:v>1549.3291188201742</c:v>
                </c:pt>
                <c:pt idx="43">
                  <c:v>1531.5764789210971</c:v>
                </c:pt>
                <c:pt idx="44">
                  <c:v>1552.0141467927592</c:v>
                </c:pt>
                <c:pt idx="45">
                  <c:v>1553.5742816538987</c:v>
                </c:pt>
                <c:pt idx="46">
                  <c:v>1551.021462583609</c:v>
                </c:pt>
                <c:pt idx="47">
                  <c:v>1543.3126212757509</c:v>
                </c:pt>
                <c:pt idx="48">
                  <c:v>1557.6259102056592</c:v>
                </c:pt>
                <c:pt idx="49">
                  <c:v>1558.8083017747281</c:v>
                </c:pt>
                <c:pt idx="50">
                  <c:v>1552.6837469679688</c:v>
                </c:pt>
                <c:pt idx="51">
                  <c:v>1563.3051635229224</c:v>
                </c:pt>
                <c:pt idx="52">
                  <c:v>1563.7266405182013</c:v>
                </c:pt>
                <c:pt idx="53">
                  <c:v>1569.502456837748</c:v>
                </c:pt>
                <c:pt idx="54">
                  <c:v>1553.2805660490496</c:v>
                </c:pt>
                <c:pt idx="55">
                  <c:v>1561.0785764139987</c:v>
                </c:pt>
                <c:pt idx="56">
                  <c:v>1565.5446564306599</c:v>
                </c:pt>
                <c:pt idx="57">
                  <c:v>1565.8703744958477</c:v>
                </c:pt>
                <c:pt idx="58">
                  <c:v>1562.3077097074313</c:v>
                </c:pt>
                <c:pt idx="59">
                  <c:v>1563.3972755073673</c:v>
                </c:pt>
                <c:pt idx="60">
                  <c:v>1551.7511090058547</c:v>
                </c:pt>
                <c:pt idx="61">
                  <c:v>1564.3751803380324</c:v>
                </c:pt>
                <c:pt idx="62">
                  <c:v>1566.6277324725336</c:v>
                </c:pt>
                <c:pt idx="63">
                  <c:v>1566.2342117969959</c:v>
                </c:pt>
                <c:pt idx="64">
                  <c:v>1559.4224868017284</c:v>
                </c:pt>
                <c:pt idx="65">
                  <c:v>1571.2258466042072</c:v>
                </c:pt>
                <c:pt idx="66">
                  <c:v>1583.8995177060374</c:v>
                </c:pt>
                <c:pt idx="67">
                  <c:v>1560.1829540515687</c:v>
                </c:pt>
                <c:pt idx="68">
                  <c:v>1565.2636068836559</c:v>
                </c:pt>
                <c:pt idx="69">
                  <c:v>1569.2732350541526</c:v>
                </c:pt>
                <c:pt idx="70">
                  <c:v>1566.0372758946089</c:v>
                </c:pt>
                <c:pt idx="71">
                  <c:v>1558.5969278793198</c:v>
                </c:pt>
                <c:pt idx="72">
                  <c:v>1568.7992812045466</c:v>
                </c:pt>
              </c:numCache>
            </c:numRef>
          </c:val>
          <c:smooth val="0"/>
        </c:ser>
        <c:ser>
          <c:idx val="3"/>
          <c:order val="6"/>
          <c:tx>
            <c:strRef>
              <c:f>'8172S Data'!$AO$160</c:f>
              <c:strCache>
                <c:ptCount val="1"/>
                <c:pt idx="0">
                  <c:v>-3°</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'8172S Data'!$AO$241:$AO$313</c:f>
              <c:numCache>
                <c:formatCode>0</c:formatCode>
                <c:ptCount val="73"/>
                <c:pt idx="0">
                  <c:v>12979.386113942686</c:v>
                </c:pt>
                <c:pt idx="1">
                  <c:v>2890.7267275311206</c:v>
                </c:pt>
                <c:pt idx="2">
                  <c:v>2654.3826371953182</c:v>
                </c:pt>
                <c:pt idx="3">
                  <c:v>2530.1544564109381</c:v>
                </c:pt>
                <c:pt idx="4">
                  <c:v>1985.2027226990231</c:v>
                </c:pt>
                <c:pt idx="5">
                  <c:v>1820.4638124362893</c:v>
                </c:pt>
                <c:pt idx="6">
                  <c:v>1738.9285309774605</c:v>
                </c:pt>
                <c:pt idx="7">
                  <c:v>1695.5819099475398</c:v>
                </c:pt>
                <c:pt idx="8">
                  <c:v>1633.7362859566945</c:v>
                </c:pt>
                <c:pt idx="9">
                  <c:v>1531.5830039034336</c:v>
                </c:pt>
                <c:pt idx="10">
                  <c:v>1519.2548131335918</c:v>
                </c:pt>
                <c:pt idx="11">
                  <c:v>1484.9103475416287</c:v>
                </c:pt>
                <c:pt idx="12">
                  <c:v>1479.0623908170514</c:v>
                </c:pt>
                <c:pt idx="13">
                  <c:v>1483.9987576855324</c:v>
                </c:pt>
                <c:pt idx="14">
                  <c:v>1480.1680412689586</c:v>
                </c:pt>
                <c:pt idx="15">
                  <c:v>1464.3661949546931</c:v>
                </c:pt>
                <c:pt idx="16">
                  <c:v>1439.5938442216459</c:v>
                </c:pt>
                <c:pt idx="17">
                  <c:v>1442.4076427453685</c:v>
                </c:pt>
                <c:pt idx="18">
                  <c:v>1437.2009354200395</c:v>
                </c:pt>
                <c:pt idx="19">
                  <c:v>1447.0330545599361</c:v>
                </c:pt>
                <c:pt idx="20">
                  <c:v>1442.010443321059</c:v>
                </c:pt>
                <c:pt idx="21">
                  <c:v>1440.289411868989</c:v>
                </c:pt>
                <c:pt idx="22">
                  <c:v>1442.9849502885224</c:v>
                </c:pt>
                <c:pt idx="23">
                  <c:v>1433.2005065950018</c:v>
                </c:pt>
                <c:pt idx="24">
                  <c:v>1439.257613404689</c:v>
                </c:pt>
                <c:pt idx="25">
                  <c:v>1449.7714177295002</c:v>
                </c:pt>
                <c:pt idx="26">
                  <c:v>1447.8941740515559</c:v>
                </c:pt>
                <c:pt idx="27">
                  <c:v>1448.8982120341586</c:v>
                </c:pt>
                <c:pt idx="28">
                  <c:v>1451.6568907605154</c:v>
                </c:pt>
                <c:pt idx="29">
                  <c:v>1464.6384531912795</c:v>
                </c:pt>
                <c:pt idx="30">
                  <c:v>1452.9676552918143</c:v>
                </c:pt>
                <c:pt idx="31">
                  <c:v>1479.7404656731871</c:v>
                </c:pt>
                <c:pt idx="32">
                  <c:v>1458.2071404885596</c:v>
                </c:pt>
                <c:pt idx="33">
                  <c:v>1472.3867329016571</c:v>
                </c:pt>
                <c:pt idx="34">
                  <c:v>1466.5506261258627</c:v>
                </c:pt>
                <c:pt idx="35">
                  <c:v>1477.9195712496801</c:v>
                </c:pt>
                <c:pt idx="36">
                  <c:v>1479.8208209501659</c:v>
                </c:pt>
                <c:pt idx="37">
                  <c:v>1478.4110849113722</c:v>
                </c:pt>
                <c:pt idx="38">
                  <c:v>1476.6960257511005</c:v>
                </c:pt>
                <c:pt idx="39">
                  <c:v>1488.0101915974503</c:v>
                </c:pt>
                <c:pt idx="40">
                  <c:v>1487.4809351400718</c:v>
                </c:pt>
                <c:pt idx="41">
                  <c:v>1491.114875683551</c:v>
                </c:pt>
                <c:pt idx="42">
                  <c:v>1494.415625750863</c:v>
                </c:pt>
                <c:pt idx="43">
                  <c:v>1492.2504103793674</c:v>
                </c:pt>
                <c:pt idx="44">
                  <c:v>1506.9995647642279</c:v>
                </c:pt>
                <c:pt idx="45">
                  <c:v>1494.3493356176002</c:v>
                </c:pt>
                <c:pt idx="46">
                  <c:v>1492.6900407612536</c:v>
                </c:pt>
                <c:pt idx="47">
                  <c:v>1501.4241898499749</c:v>
                </c:pt>
                <c:pt idx="48">
                  <c:v>1499.9923793949597</c:v>
                </c:pt>
                <c:pt idx="49">
                  <c:v>1512.3148428584389</c:v>
                </c:pt>
                <c:pt idx="50">
                  <c:v>1507.5431960892181</c:v>
                </c:pt>
                <c:pt idx="51">
                  <c:v>1499.6171154372091</c:v>
                </c:pt>
                <c:pt idx="52">
                  <c:v>1510.4822376038653</c:v>
                </c:pt>
                <c:pt idx="53">
                  <c:v>1509.6823931426663</c:v>
                </c:pt>
                <c:pt idx="54">
                  <c:v>1513.574237034263</c:v>
                </c:pt>
                <c:pt idx="55">
                  <c:v>1500.2416997002767</c:v>
                </c:pt>
                <c:pt idx="56">
                  <c:v>1509.7935847107872</c:v>
                </c:pt>
                <c:pt idx="57">
                  <c:v>1542.8047528127217</c:v>
                </c:pt>
                <c:pt idx="58">
                  <c:v>1509.8971898761861</c:v>
                </c:pt>
                <c:pt idx="59">
                  <c:v>1522.6483681221239</c:v>
                </c:pt>
                <c:pt idx="60">
                  <c:v>1521.6229464644102</c:v>
                </c:pt>
                <c:pt idx="61">
                  <c:v>1520.5450033492491</c:v>
                </c:pt>
                <c:pt idx="62">
                  <c:v>1510.2468780757927</c:v>
                </c:pt>
                <c:pt idx="63">
                  <c:v>1522.5630593613455</c:v>
                </c:pt>
                <c:pt idx="64">
                  <c:v>1529.1088682946906</c:v>
                </c:pt>
                <c:pt idx="65">
                  <c:v>1523.297288322382</c:v>
                </c:pt>
                <c:pt idx="66">
                  <c:v>1530.0868256643748</c:v>
                </c:pt>
                <c:pt idx="67">
                  <c:v>1528.3298125653896</c:v>
                </c:pt>
                <c:pt idx="68">
                  <c:v>1515.1220319834822</c:v>
                </c:pt>
                <c:pt idx="69">
                  <c:v>1524.9783241488658</c:v>
                </c:pt>
                <c:pt idx="70">
                  <c:v>1531.6181892512227</c:v>
                </c:pt>
                <c:pt idx="71">
                  <c:v>1530.7833102773229</c:v>
                </c:pt>
                <c:pt idx="72">
                  <c:v>1554.4228548815702</c:v>
                </c:pt>
              </c:numCache>
            </c:numRef>
          </c:val>
          <c:smooth val="0"/>
        </c:ser>
        <c:ser>
          <c:idx val="8"/>
          <c:order val="7"/>
          <c:tx>
            <c:strRef>
              <c:f>'8172S Data'!$AU$238</c:f>
              <c:strCache>
                <c:ptCount val="1"/>
                <c:pt idx="0">
                  <c:v>-3.5°</c:v>
                </c:pt>
              </c:strCache>
            </c:strRef>
          </c:tx>
          <c:marker>
            <c:symbol val="none"/>
          </c:marker>
          <c:val>
            <c:numRef>
              <c:f>'8172S Data'!$AU$241:$AU$313</c:f>
              <c:numCache>
                <c:formatCode>0</c:formatCode>
                <c:ptCount val="73"/>
                <c:pt idx="0">
                  <c:v>8593.6027770890141</c:v>
                </c:pt>
                <c:pt idx="1">
                  <c:v>4221.8978778611799</c:v>
                </c:pt>
                <c:pt idx="2">
                  <c:v>3462.7930682976548</c:v>
                </c:pt>
                <c:pt idx="3">
                  <c:v>2641.9238254100637</c:v>
                </c:pt>
                <c:pt idx="4">
                  <c:v>2284.46363254782</c:v>
                </c:pt>
                <c:pt idx="5">
                  <c:v>1962.3171382087476</c:v>
                </c:pt>
                <c:pt idx="6">
                  <c:v>1828.9338796914753</c:v>
                </c:pt>
                <c:pt idx="7">
                  <c:v>1597.8980864563589</c:v>
                </c:pt>
                <c:pt idx="8">
                  <c:v>1567.2703374514385</c:v>
                </c:pt>
                <c:pt idx="9">
                  <c:v>1541.8286282339661</c:v>
                </c:pt>
                <c:pt idx="10">
                  <c:v>1543.2057676291172</c:v>
                </c:pt>
                <c:pt idx="11">
                  <c:v>1492.0253621027941</c:v>
                </c:pt>
                <c:pt idx="12">
                  <c:v>1469.7088843877834</c:v>
                </c:pt>
                <c:pt idx="13">
                  <c:v>1474.3364430508782</c:v>
                </c:pt>
                <c:pt idx="14">
                  <c:v>1447.7247505561329</c:v>
                </c:pt>
                <c:pt idx="15">
                  <c:v>1417.8594941555884</c:v>
                </c:pt>
                <c:pt idx="16">
                  <c:v>1404.7022917504294</c:v>
                </c:pt>
                <c:pt idx="17">
                  <c:v>1413.0827370715376</c:v>
                </c:pt>
                <c:pt idx="18">
                  <c:v>1418.6256923246119</c:v>
                </c:pt>
                <c:pt idx="19">
                  <c:v>1416.3120357915404</c:v>
                </c:pt>
                <c:pt idx="20">
                  <c:v>1415.1358387764742</c:v>
                </c:pt>
                <c:pt idx="21">
                  <c:v>1397.7062504075755</c:v>
                </c:pt>
                <c:pt idx="22">
                  <c:v>1395.9412511181843</c:v>
                </c:pt>
                <c:pt idx="23">
                  <c:v>1423.4867331458438</c:v>
                </c:pt>
                <c:pt idx="24">
                  <c:v>1405.3568547614034</c:v>
                </c:pt>
                <c:pt idx="25">
                  <c:v>1412.3336467678128</c:v>
                </c:pt>
                <c:pt idx="26">
                  <c:v>1412.0945014091262</c:v>
                </c:pt>
                <c:pt idx="27">
                  <c:v>1405.83009381641</c:v>
                </c:pt>
                <c:pt idx="28">
                  <c:v>1404.2685374446082</c:v>
                </c:pt>
                <c:pt idx="29">
                  <c:v>1414.1867594855009</c:v>
                </c:pt>
                <c:pt idx="30">
                  <c:v>1415.3987646471069</c:v>
                </c:pt>
                <c:pt idx="31">
                  <c:v>1421.9317318060491</c:v>
                </c:pt>
                <c:pt idx="32">
                  <c:v>1421.4927460477059</c:v>
                </c:pt>
                <c:pt idx="33">
                  <c:v>1421.176864678177</c:v>
                </c:pt>
                <c:pt idx="34">
                  <c:v>1412.6887799825363</c:v>
                </c:pt>
                <c:pt idx="35">
                  <c:v>1425.1775153424169</c:v>
                </c:pt>
                <c:pt idx="36">
                  <c:v>1436.2755365645899</c:v>
                </c:pt>
                <c:pt idx="37">
                  <c:v>1432.1704216854937</c:v>
                </c:pt>
                <c:pt idx="38">
                  <c:v>1458.339787556258</c:v>
                </c:pt>
                <c:pt idx="39">
                  <c:v>1439.2558811980152</c:v>
                </c:pt>
                <c:pt idx="40">
                  <c:v>1443.0423785717019</c:v>
                </c:pt>
                <c:pt idx="41">
                  <c:v>1438.3507401550069</c:v>
                </c:pt>
                <c:pt idx="42">
                  <c:v>1445.6569065110666</c:v>
                </c:pt>
                <c:pt idx="43">
                  <c:v>1454.1935809234828</c:v>
                </c:pt>
                <c:pt idx="44">
                  <c:v>1447.8990723658517</c:v>
                </c:pt>
                <c:pt idx="45">
                  <c:v>1441.8035195403047</c:v>
                </c:pt>
                <c:pt idx="46">
                  <c:v>1453.1447037790977</c:v>
                </c:pt>
                <c:pt idx="47">
                  <c:v>1447.1484340754264</c:v>
                </c:pt>
                <c:pt idx="48">
                  <c:v>1460.19553977395</c:v>
                </c:pt>
                <c:pt idx="49">
                  <c:v>1463.8173926978884</c:v>
                </c:pt>
                <c:pt idx="50">
                  <c:v>1463.9880192392857</c:v>
                </c:pt>
                <c:pt idx="51">
                  <c:v>1482.3287679096723</c:v>
                </c:pt>
                <c:pt idx="52">
                  <c:v>1462.9546270097585</c:v>
                </c:pt>
                <c:pt idx="53">
                  <c:v>1467.1074301467547</c:v>
                </c:pt>
                <c:pt idx="54">
                  <c:v>1470.4573927523713</c:v>
                </c:pt>
                <c:pt idx="55">
                  <c:v>1477.0508074467512</c:v>
                </c:pt>
                <c:pt idx="56">
                  <c:v>1475.3925010293472</c:v>
                </c:pt>
                <c:pt idx="57">
                  <c:v>1475.4036427925</c:v>
                </c:pt>
                <c:pt idx="58">
                  <c:v>1462.3531495579123</c:v>
                </c:pt>
                <c:pt idx="59">
                  <c:v>1475.447668041669</c:v>
                </c:pt>
                <c:pt idx="60">
                  <c:v>1484.1906285138841</c:v>
                </c:pt>
                <c:pt idx="61">
                  <c:v>1483.8664466349262</c:v>
                </c:pt>
                <c:pt idx="62">
                  <c:v>1468.7958972090321</c:v>
                </c:pt>
                <c:pt idx="63">
                  <c:v>1485.5928877315512</c:v>
                </c:pt>
                <c:pt idx="64">
                  <c:v>1496.7073911711682</c:v>
                </c:pt>
                <c:pt idx="65">
                  <c:v>1479.0474958023638</c:v>
                </c:pt>
                <c:pt idx="66">
                  <c:v>1489.7359856170835</c:v>
                </c:pt>
                <c:pt idx="67">
                  <c:v>1495.660459891049</c:v>
                </c:pt>
                <c:pt idx="68">
                  <c:v>1489.3807571342163</c:v>
                </c:pt>
                <c:pt idx="69">
                  <c:v>1483.2666293023783</c:v>
                </c:pt>
                <c:pt idx="70">
                  <c:v>1491.5089143068158</c:v>
                </c:pt>
                <c:pt idx="71">
                  <c:v>1488.4717786083738</c:v>
                </c:pt>
                <c:pt idx="72">
                  <c:v>1495.7329712339035</c:v>
                </c:pt>
              </c:numCache>
            </c:numRef>
          </c:val>
          <c:smooth val="0"/>
        </c:ser>
        <c:ser>
          <c:idx val="4"/>
          <c:order val="8"/>
          <c:tx>
            <c:strRef>
              <c:f>'8172S Data'!$BA$160</c:f>
              <c:strCache>
                <c:ptCount val="1"/>
                <c:pt idx="0">
                  <c:v>-4°</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'8172S Data'!$BA$241:$BA$313</c:f>
              <c:numCache>
                <c:formatCode>0</c:formatCode>
                <c:ptCount val="73"/>
                <c:pt idx="0">
                  <c:v>7328.2364933741082</c:v>
                </c:pt>
                <c:pt idx="1">
                  <c:v>3157.7896704043492</c:v>
                </c:pt>
                <c:pt idx="2">
                  <c:v>2967.3198172688485</c:v>
                </c:pt>
                <c:pt idx="3">
                  <c:v>2643.8543506752517</c:v>
                </c:pt>
                <c:pt idx="4">
                  <c:v>2336.5621448673114</c:v>
                </c:pt>
                <c:pt idx="5">
                  <c:v>1865.2205407566923</c:v>
                </c:pt>
                <c:pt idx="6">
                  <c:v>1668.5897798920223</c:v>
                </c:pt>
                <c:pt idx="7">
                  <c:v>1548.9505834740669</c:v>
                </c:pt>
                <c:pt idx="8">
                  <c:v>1495.0804414306608</c:v>
                </c:pt>
                <c:pt idx="9">
                  <c:v>1448.6816919591356</c:v>
                </c:pt>
                <c:pt idx="10">
                  <c:v>1450.1525948888857</c:v>
                </c:pt>
                <c:pt idx="11">
                  <c:v>1423.0266964211917</c:v>
                </c:pt>
                <c:pt idx="12">
                  <c:v>1399.1154516457862</c:v>
                </c:pt>
                <c:pt idx="13">
                  <c:v>1386.9882687122472</c:v>
                </c:pt>
                <c:pt idx="14">
                  <c:v>1355.8540627111897</c:v>
                </c:pt>
                <c:pt idx="15">
                  <c:v>1361.3148845750998</c:v>
                </c:pt>
                <c:pt idx="16">
                  <c:v>1351.4133399454502</c:v>
                </c:pt>
                <c:pt idx="17">
                  <c:v>1350.7591310100829</c:v>
                </c:pt>
                <c:pt idx="18">
                  <c:v>1337.7898800241692</c:v>
                </c:pt>
                <c:pt idx="19">
                  <c:v>1348.3020830115631</c:v>
                </c:pt>
                <c:pt idx="20">
                  <c:v>1345.0560652395513</c:v>
                </c:pt>
                <c:pt idx="21">
                  <c:v>1342.7645659038865</c:v>
                </c:pt>
                <c:pt idx="22">
                  <c:v>1348.4926105141806</c:v>
                </c:pt>
                <c:pt idx="23">
                  <c:v>1353.3384301732924</c:v>
                </c:pt>
                <c:pt idx="24">
                  <c:v>1330.1086614617641</c:v>
                </c:pt>
                <c:pt idx="25">
                  <c:v>1342.4346885050552</c:v>
                </c:pt>
                <c:pt idx="26">
                  <c:v>1344.7314787627229</c:v>
                </c:pt>
                <c:pt idx="27">
                  <c:v>1338.5586650562366</c:v>
                </c:pt>
                <c:pt idx="28">
                  <c:v>1334.30593552766</c:v>
                </c:pt>
                <c:pt idx="29">
                  <c:v>1336.2385623225396</c:v>
                </c:pt>
                <c:pt idx="30">
                  <c:v>1338.6353327909171</c:v>
                </c:pt>
                <c:pt idx="31">
                  <c:v>1345.9212643532908</c:v>
                </c:pt>
                <c:pt idx="32">
                  <c:v>1357.6012795896793</c:v>
                </c:pt>
                <c:pt idx="33">
                  <c:v>1350.84792882958</c:v>
                </c:pt>
                <c:pt idx="34">
                  <c:v>1348.8226218231644</c:v>
                </c:pt>
                <c:pt idx="35">
                  <c:v>1356.7302558128245</c:v>
                </c:pt>
                <c:pt idx="36">
                  <c:v>1360.3145858708738</c:v>
                </c:pt>
                <c:pt idx="37">
                  <c:v>1362.8757238705132</c:v>
                </c:pt>
                <c:pt idx="38">
                  <c:v>1373.3599105673204</c:v>
                </c:pt>
                <c:pt idx="39">
                  <c:v>1376.1752497072102</c:v>
                </c:pt>
                <c:pt idx="40">
                  <c:v>1370.4292797550122</c:v>
                </c:pt>
                <c:pt idx="41">
                  <c:v>1367.7891637009614</c:v>
                </c:pt>
                <c:pt idx="42">
                  <c:v>1380.1077617591377</c:v>
                </c:pt>
                <c:pt idx="43">
                  <c:v>1384.7882898990063</c:v>
                </c:pt>
                <c:pt idx="44">
                  <c:v>1386.8758810790573</c:v>
                </c:pt>
                <c:pt idx="45">
                  <c:v>1370.8347057263832</c:v>
                </c:pt>
                <c:pt idx="46">
                  <c:v>1394.127806130645</c:v>
                </c:pt>
                <c:pt idx="47">
                  <c:v>1382.5455122200246</c:v>
                </c:pt>
                <c:pt idx="48">
                  <c:v>1390.2250333886041</c:v>
                </c:pt>
                <c:pt idx="49">
                  <c:v>1402.3945231777309</c:v>
                </c:pt>
                <c:pt idx="50">
                  <c:v>1402.3113558224991</c:v>
                </c:pt>
                <c:pt idx="51">
                  <c:v>1412.1696916029121</c:v>
                </c:pt>
                <c:pt idx="52">
                  <c:v>1399.7128519367036</c:v>
                </c:pt>
                <c:pt idx="53">
                  <c:v>1408.0911161046999</c:v>
                </c:pt>
                <c:pt idx="54">
                  <c:v>1401.1464428866111</c:v>
                </c:pt>
                <c:pt idx="55">
                  <c:v>1415.6725951621672</c:v>
                </c:pt>
                <c:pt idx="56">
                  <c:v>1416.6359863147895</c:v>
                </c:pt>
                <c:pt idx="57">
                  <c:v>1412.5642032878839</c:v>
                </c:pt>
                <c:pt idx="58">
                  <c:v>1407.2106505465583</c:v>
                </c:pt>
                <c:pt idx="59">
                  <c:v>1417.9984353569812</c:v>
                </c:pt>
                <c:pt idx="60">
                  <c:v>1428.4566945117401</c:v>
                </c:pt>
                <c:pt idx="61">
                  <c:v>1425.2286980678018</c:v>
                </c:pt>
                <c:pt idx="62">
                  <c:v>1431.546828494173</c:v>
                </c:pt>
                <c:pt idx="63">
                  <c:v>1434.1421698382132</c:v>
                </c:pt>
                <c:pt idx="64">
                  <c:v>1448.3546007926698</c:v>
                </c:pt>
                <c:pt idx="65">
                  <c:v>1419.9474942849595</c:v>
                </c:pt>
                <c:pt idx="66">
                  <c:v>1429.4746142251279</c:v>
                </c:pt>
                <c:pt idx="67">
                  <c:v>1434.2131699386284</c:v>
                </c:pt>
                <c:pt idx="68">
                  <c:v>1436.5567644155083</c:v>
                </c:pt>
                <c:pt idx="69">
                  <c:v>1426.2576490409772</c:v>
                </c:pt>
                <c:pt idx="70">
                  <c:v>1443.3404496759179</c:v>
                </c:pt>
                <c:pt idx="71">
                  <c:v>1432.3423413134533</c:v>
                </c:pt>
                <c:pt idx="72">
                  <c:v>1447.5203514665975</c:v>
                </c:pt>
              </c:numCache>
            </c:numRef>
          </c:val>
          <c:smooth val="0"/>
        </c:ser>
        <c:dLbls>
          <c:showLegendKey val="0"/>
          <c:showVal val="0"/>
          <c:showCatName val="0"/>
          <c:showSerName val="0"/>
          <c:showPercent val="0"/>
          <c:showBubbleSize val="0"/>
        </c:dLbls>
        <c:marker val="1"/>
        <c:smooth val="0"/>
        <c:axId val="154931584"/>
        <c:axId val="154933504"/>
      </c:lineChart>
      <c:catAx>
        <c:axId val="15493158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80672563744441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54933504"/>
        <c:crosses val="autoZero"/>
        <c:auto val="1"/>
        <c:lblAlgn val="ctr"/>
        <c:lblOffset val="100"/>
        <c:tickMarkSkip val="1"/>
        <c:noMultiLvlLbl val="0"/>
      </c:catAx>
      <c:valAx>
        <c:axId val="154933504"/>
        <c:scaling>
          <c:orientation val="minMax"/>
          <c:max val="3000"/>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030880882010092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4931584"/>
        <c:crosses val="autoZero"/>
        <c:crossBetween val="midCat"/>
      </c:valAx>
      <c:spPr>
        <a:solidFill>
          <a:srgbClr val="C0C0C0"/>
        </a:solidFill>
        <a:ln w="12700">
          <a:solidFill>
            <a:srgbClr val="808080"/>
          </a:solidFill>
          <a:prstDash val="solid"/>
        </a:ln>
      </c:spPr>
    </c:plotArea>
    <c:legend>
      <c:legendPos val="r"/>
      <c:layout>
        <c:manualLayout>
          <c:xMode val="edge"/>
          <c:yMode val="edge"/>
          <c:x val="0.91427416688595164"/>
          <c:y val="0.21047793094631079"/>
          <c:w val="7.737676810972996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Deflection @ 20psi</a:t>
            </a:r>
          </a:p>
        </c:rich>
      </c:tx>
      <c:layout>
        <c:manualLayout>
          <c:xMode val="edge"/>
          <c:yMode val="edge"/>
          <c:x val="0.37740690511372454"/>
          <c:y val="3.3676420819890349E-2"/>
        </c:manualLayout>
      </c:layout>
      <c:overlay val="0"/>
      <c:spPr>
        <a:noFill/>
        <a:ln w="25400">
          <a:noFill/>
        </a:ln>
      </c:spPr>
    </c:title>
    <c:autoTitleDeleted val="0"/>
    <c:plotArea>
      <c:layout>
        <c:manualLayout>
          <c:layoutTarget val="inner"/>
          <c:xMode val="edge"/>
          <c:yMode val="edge"/>
          <c:x val="9.8844672657252886E-2"/>
          <c:y val="0.19083325111542299"/>
          <c:w val="0.80102695763799747"/>
          <c:h val="0.5724997533462689"/>
        </c:manualLayout>
      </c:layout>
      <c:lineChart>
        <c:grouping val="standard"/>
        <c:varyColors val="0"/>
        <c:ser>
          <c:idx val="0"/>
          <c:order val="0"/>
          <c:tx>
            <c:strRef>
              <c:f>'8172S Data'!$E$160</c:f>
              <c:strCache>
                <c:ptCount val="1"/>
                <c:pt idx="0">
                  <c:v>0°</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'8172S Data'!$C$241:$C$313</c:f>
              <c:numCache>
                <c:formatCode>0.00</c:formatCode>
                <c:ptCount val="73"/>
                <c:pt idx="0">
                  <c:v>0.15625</c:v>
                </c:pt>
                <c:pt idx="1">
                  <c:v>0.91874999999999996</c:v>
                </c:pt>
                <c:pt idx="2">
                  <c:v>1.5062500000000001</c:v>
                </c:pt>
                <c:pt idx="3">
                  <c:v>1.6</c:v>
                </c:pt>
                <c:pt idx="4">
                  <c:v>1.70625</c:v>
                </c:pt>
                <c:pt idx="5">
                  <c:v>2.3125</c:v>
                </c:pt>
                <c:pt idx="6">
                  <c:v>2.6812499999999999</c:v>
                </c:pt>
                <c:pt idx="7">
                  <c:v>2.8937499999999998</c:v>
                </c:pt>
                <c:pt idx="8">
                  <c:v>2.9562499999999998</c:v>
                </c:pt>
                <c:pt idx="9">
                  <c:v>3.8250000000000002</c:v>
                </c:pt>
                <c:pt idx="10">
                  <c:v>3.8812500000000001</c:v>
                </c:pt>
                <c:pt idx="11">
                  <c:v>4.1375000000000002</c:v>
                </c:pt>
                <c:pt idx="12">
                  <c:v>4.4874999999999998</c:v>
                </c:pt>
                <c:pt idx="13">
                  <c:v>4.5625</c:v>
                </c:pt>
                <c:pt idx="14">
                  <c:v>4.75</c:v>
                </c:pt>
                <c:pt idx="15">
                  <c:v>4.8499999999999996</c:v>
                </c:pt>
                <c:pt idx="16">
                  <c:v>5.2374999999999998</c:v>
                </c:pt>
                <c:pt idx="17">
                  <c:v>5.5687499999999996</c:v>
                </c:pt>
                <c:pt idx="18">
                  <c:v>6.0125000000000002</c:v>
                </c:pt>
                <c:pt idx="19">
                  <c:v>6.28125</c:v>
                </c:pt>
                <c:pt idx="20">
                  <c:v>6.2937500000000002</c:v>
                </c:pt>
                <c:pt idx="21">
                  <c:v>6.3375000000000004</c:v>
                </c:pt>
                <c:pt idx="22">
                  <c:v>6.7562499999999996</c:v>
                </c:pt>
                <c:pt idx="23">
                  <c:v>6.9437499999999996</c:v>
                </c:pt>
                <c:pt idx="24">
                  <c:v>7.1</c:v>
                </c:pt>
                <c:pt idx="25">
                  <c:v>7.8125</c:v>
                </c:pt>
                <c:pt idx="26">
                  <c:v>7.96875</c:v>
                </c:pt>
                <c:pt idx="27">
                  <c:v>8.0124999999999993</c:v>
                </c:pt>
                <c:pt idx="28">
                  <c:v>8.1</c:v>
                </c:pt>
                <c:pt idx="29">
                  <c:v>8.59375</c:v>
                </c:pt>
                <c:pt idx="30">
                  <c:v>8.7312499999999993</c:v>
                </c:pt>
                <c:pt idx="31">
                  <c:v>8.8187499999999996</c:v>
                </c:pt>
                <c:pt idx="32">
                  <c:v>8.9</c:v>
                </c:pt>
                <c:pt idx="33">
                  <c:v>9.6624999999999996</c:v>
                </c:pt>
                <c:pt idx="34">
                  <c:v>9.7375000000000007</c:v>
                </c:pt>
                <c:pt idx="35">
                  <c:v>10.06875</c:v>
                </c:pt>
                <c:pt idx="36">
                  <c:v>10.387499999999999</c:v>
                </c:pt>
                <c:pt idx="37">
                  <c:v>10.55</c:v>
                </c:pt>
                <c:pt idx="38">
                  <c:v>10.5875</c:v>
                </c:pt>
                <c:pt idx="39">
                  <c:v>10.81875</c:v>
                </c:pt>
                <c:pt idx="40">
                  <c:v>11.28125</c:v>
                </c:pt>
                <c:pt idx="41">
                  <c:v>11.5875</c:v>
                </c:pt>
                <c:pt idx="42">
                  <c:v>12.00625</c:v>
                </c:pt>
                <c:pt idx="43">
                  <c:v>12.206250000000001</c:v>
                </c:pt>
                <c:pt idx="44">
                  <c:v>12.2875</c:v>
                </c:pt>
                <c:pt idx="45">
                  <c:v>12.356249999999999</c:v>
                </c:pt>
                <c:pt idx="46">
                  <c:v>12.7875</c:v>
                </c:pt>
                <c:pt idx="47">
                  <c:v>13.05</c:v>
                </c:pt>
                <c:pt idx="48">
                  <c:v>13.15625</c:v>
                </c:pt>
                <c:pt idx="49">
                  <c:v>13.9125</c:v>
                </c:pt>
                <c:pt idx="50">
                  <c:v>13.987500000000001</c:v>
                </c:pt>
                <c:pt idx="51">
                  <c:v>14.043749999999999</c:v>
                </c:pt>
                <c:pt idx="52">
                  <c:v>14.324999999999999</c:v>
                </c:pt>
                <c:pt idx="53">
                  <c:v>14.68125</c:v>
                </c:pt>
                <c:pt idx="54">
                  <c:v>14.8125</c:v>
                </c:pt>
                <c:pt idx="55">
                  <c:v>14.85</c:v>
                </c:pt>
                <c:pt idx="56">
                  <c:v>14.96875</c:v>
                </c:pt>
                <c:pt idx="57">
                  <c:v>15.725</c:v>
                </c:pt>
                <c:pt idx="58">
                  <c:v>15.793749999999999</c:v>
                </c:pt>
                <c:pt idx="59">
                  <c:v>16.243749999999999</c:v>
                </c:pt>
                <c:pt idx="60">
                  <c:v>16.462499999999999</c:v>
                </c:pt>
                <c:pt idx="61">
                  <c:v>16.512499999999999</c:v>
                </c:pt>
                <c:pt idx="62">
                  <c:v>16.574999999999999</c:v>
                </c:pt>
                <c:pt idx="63">
                  <c:v>16.925000000000001</c:v>
                </c:pt>
                <c:pt idx="64">
                  <c:v>17.262499999999999</c:v>
                </c:pt>
                <c:pt idx="65">
                  <c:v>17.675000000000001</c:v>
                </c:pt>
                <c:pt idx="66">
                  <c:v>18.03125</c:v>
                </c:pt>
                <c:pt idx="67">
                  <c:v>18.181249999999999</c:v>
                </c:pt>
                <c:pt idx="68">
                  <c:v>18.28125</c:v>
                </c:pt>
                <c:pt idx="69">
                  <c:v>18.34375</c:v>
                </c:pt>
                <c:pt idx="70">
                  <c:v>18.875</c:v>
                </c:pt>
                <c:pt idx="71">
                  <c:v>19.056249999999999</c:v>
                </c:pt>
                <c:pt idx="72">
                  <c:v>19.006250000000001</c:v>
                </c:pt>
              </c:numCache>
            </c:numRef>
          </c:val>
          <c:smooth val="0"/>
        </c:ser>
        <c:ser>
          <c:idx val="5"/>
          <c:order val="1"/>
          <c:tx>
            <c:strRef>
              <c:f>'8172S Data'!$K$238</c:f>
              <c:strCache>
                <c:ptCount val="1"/>
                <c:pt idx="0">
                  <c:v>-0.5°</c:v>
                </c:pt>
              </c:strCache>
            </c:strRef>
          </c:tx>
          <c:marker>
            <c:symbol val="none"/>
          </c:marker>
          <c:val>
            <c:numRef>
              <c:f>'8172S Data'!$I$241:$I$313</c:f>
              <c:numCache>
                <c:formatCode>0.00</c:formatCode>
                <c:ptCount val="73"/>
                <c:pt idx="0">
                  <c:v>0.48125000000000001</c:v>
                </c:pt>
                <c:pt idx="1">
                  <c:v>1.0249999999999999</c:v>
                </c:pt>
                <c:pt idx="2">
                  <c:v>1.28125</c:v>
                </c:pt>
                <c:pt idx="3">
                  <c:v>1.5</c:v>
                </c:pt>
                <c:pt idx="4">
                  <c:v>1.58125</c:v>
                </c:pt>
                <c:pt idx="5">
                  <c:v>2.0687500000000001</c:v>
                </c:pt>
                <c:pt idx="6">
                  <c:v>2.59375</c:v>
                </c:pt>
                <c:pt idx="7">
                  <c:v>2.9312499999999999</c:v>
                </c:pt>
                <c:pt idx="8">
                  <c:v>3.28125</c:v>
                </c:pt>
                <c:pt idx="9">
                  <c:v>3.4</c:v>
                </c:pt>
                <c:pt idx="10">
                  <c:v>3.4562499999999998</c:v>
                </c:pt>
                <c:pt idx="11">
                  <c:v>3.7062499999999998</c:v>
                </c:pt>
                <c:pt idx="12">
                  <c:v>4.0437500000000002</c:v>
                </c:pt>
                <c:pt idx="13">
                  <c:v>4.1812500000000004</c:v>
                </c:pt>
                <c:pt idx="14">
                  <c:v>4.8062500000000004</c:v>
                </c:pt>
                <c:pt idx="15">
                  <c:v>5.0062499999999996</c:v>
                </c:pt>
                <c:pt idx="16">
                  <c:v>5.0999999999999996</c:v>
                </c:pt>
                <c:pt idx="17">
                  <c:v>5.1875</c:v>
                </c:pt>
                <c:pt idx="18">
                  <c:v>5.5812499999999998</c:v>
                </c:pt>
                <c:pt idx="19">
                  <c:v>5.7937500000000002</c:v>
                </c:pt>
                <c:pt idx="20">
                  <c:v>5.8875000000000002</c:v>
                </c:pt>
                <c:pt idx="21">
                  <c:v>5.95</c:v>
                </c:pt>
                <c:pt idx="22">
                  <c:v>6.7062499999999998</c:v>
                </c:pt>
                <c:pt idx="23">
                  <c:v>6.8</c:v>
                </c:pt>
                <c:pt idx="24">
                  <c:v>7.0625</c:v>
                </c:pt>
                <c:pt idx="25">
                  <c:v>7.4249999999999998</c:v>
                </c:pt>
                <c:pt idx="26">
                  <c:v>7.5812499999999998</c:v>
                </c:pt>
                <c:pt idx="27">
                  <c:v>7.6124999999999998</c:v>
                </c:pt>
                <c:pt idx="28">
                  <c:v>7.7437500000000004</c:v>
                </c:pt>
                <c:pt idx="29">
                  <c:v>8.2312499999999993</c:v>
                </c:pt>
                <c:pt idx="30">
                  <c:v>8.46875</c:v>
                </c:pt>
                <c:pt idx="31">
                  <c:v>9</c:v>
                </c:pt>
                <c:pt idx="32">
                  <c:v>9.2125000000000004</c:v>
                </c:pt>
                <c:pt idx="33">
                  <c:v>9.2874999999999996</c:v>
                </c:pt>
                <c:pt idx="34">
                  <c:v>9.34375</c:v>
                </c:pt>
                <c:pt idx="35">
                  <c:v>9.7312499999999993</c:v>
                </c:pt>
                <c:pt idx="36">
                  <c:v>10.0625</c:v>
                </c:pt>
                <c:pt idx="37">
                  <c:v>10.168749999999999</c:v>
                </c:pt>
                <c:pt idx="38">
                  <c:v>10.893750000000001</c:v>
                </c:pt>
                <c:pt idx="39">
                  <c:v>10.99375</c:v>
                </c:pt>
                <c:pt idx="40">
                  <c:v>11.106249999999999</c:v>
                </c:pt>
                <c:pt idx="41">
                  <c:v>11.1875</c:v>
                </c:pt>
                <c:pt idx="42">
                  <c:v>11.69375</c:v>
                </c:pt>
                <c:pt idx="43">
                  <c:v>11.85</c:v>
                </c:pt>
                <c:pt idx="44">
                  <c:v>11.9</c:v>
                </c:pt>
                <c:pt idx="45">
                  <c:v>12</c:v>
                </c:pt>
                <c:pt idx="46">
                  <c:v>12.80625</c:v>
                </c:pt>
                <c:pt idx="47">
                  <c:v>12.9</c:v>
                </c:pt>
                <c:pt idx="48">
                  <c:v>13.21875</c:v>
                </c:pt>
                <c:pt idx="49">
                  <c:v>13.5375</c:v>
                </c:pt>
                <c:pt idx="50">
                  <c:v>13.668749999999999</c:v>
                </c:pt>
                <c:pt idx="51">
                  <c:v>13.725</c:v>
                </c:pt>
                <c:pt idx="52">
                  <c:v>13.981249999999999</c:v>
                </c:pt>
                <c:pt idx="53">
                  <c:v>14.34375</c:v>
                </c:pt>
                <c:pt idx="54">
                  <c:v>14.6875</c:v>
                </c:pt>
                <c:pt idx="55">
                  <c:v>15.13125</c:v>
                </c:pt>
                <c:pt idx="56">
                  <c:v>15.331250000000001</c:v>
                </c:pt>
                <c:pt idx="57">
                  <c:v>15.43125</c:v>
                </c:pt>
                <c:pt idx="58">
                  <c:v>15.45</c:v>
                </c:pt>
                <c:pt idx="59">
                  <c:v>15.9125</c:v>
                </c:pt>
                <c:pt idx="60">
                  <c:v>16.131250000000001</c:v>
                </c:pt>
                <c:pt idx="61">
                  <c:v>16.193750000000001</c:v>
                </c:pt>
                <c:pt idx="62">
                  <c:v>16.987500000000001</c:v>
                </c:pt>
                <c:pt idx="63">
                  <c:v>17.037500000000001</c:v>
                </c:pt>
                <c:pt idx="64">
                  <c:v>17.149999999999999</c:v>
                </c:pt>
                <c:pt idx="65">
                  <c:v>17.393750000000001</c:v>
                </c:pt>
                <c:pt idx="66">
                  <c:v>17.806249999999999</c:v>
                </c:pt>
                <c:pt idx="67">
                  <c:v>17.943750000000001</c:v>
                </c:pt>
                <c:pt idx="68">
                  <c:v>17.95</c:v>
                </c:pt>
                <c:pt idx="69">
                  <c:v>18.05</c:v>
                </c:pt>
                <c:pt idx="70">
                  <c:v>18.793749999999999</c:v>
                </c:pt>
                <c:pt idx="71">
                  <c:v>18.806249999999999</c:v>
                </c:pt>
                <c:pt idx="72">
                  <c:v>19.331250000000001</c:v>
                </c:pt>
              </c:numCache>
            </c:numRef>
          </c:val>
          <c:smooth val="0"/>
        </c:ser>
        <c:ser>
          <c:idx val="1"/>
          <c:order val="2"/>
          <c:tx>
            <c:strRef>
              <c:f>'8172S Data'!$Q$160</c:f>
              <c:strCache>
                <c:ptCount val="1"/>
                <c:pt idx="0">
                  <c:v>-1°</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'8172S Data'!$O$241:$O$313</c:f>
              <c:numCache>
                <c:formatCode>0.00</c:formatCode>
                <c:ptCount val="73"/>
                <c:pt idx="0">
                  <c:v>0.36249999999999999</c:v>
                </c:pt>
                <c:pt idx="1">
                  <c:v>1.3125</c:v>
                </c:pt>
                <c:pt idx="2">
                  <c:v>1.45625</c:v>
                </c:pt>
                <c:pt idx="3">
                  <c:v>1.7562500000000001</c:v>
                </c:pt>
                <c:pt idx="4">
                  <c:v>2.1749999999999998</c:v>
                </c:pt>
                <c:pt idx="5">
                  <c:v>2.4437500000000001</c:v>
                </c:pt>
                <c:pt idx="6">
                  <c:v>2.5125000000000002</c:v>
                </c:pt>
                <c:pt idx="7">
                  <c:v>2.6187499999999999</c:v>
                </c:pt>
                <c:pt idx="8">
                  <c:v>3.1437499999999998</c:v>
                </c:pt>
                <c:pt idx="9">
                  <c:v>3.4750000000000001</c:v>
                </c:pt>
                <c:pt idx="10">
                  <c:v>3.875</c:v>
                </c:pt>
                <c:pt idx="11">
                  <c:v>4.1500000000000004</c:v>
                </c:pt>
                <c:pt idx="12">
                  <c:v>4.2562499999999996</c:v>
                </c:pt>
                <c:pt idx="13">
                  <c:v>4.2750000000000004</c:v>
                </c:pt>
                <c:pt idx="14">
                  <c:v>4.6124999999999998</c:v>
                </c:pt>
                <c:pt idx="15">
                  <c:v>4.9812500000000002</c:v>
                </c:pt>
                <c:pt idx="16">
                  <c:v>5.1062500000000002</c:v>
                </c:pt>
                <c:pt idx="17">
                  <c:v>5.8250000000000002</c:v>
                </c:pt>
                <c:pt idx="18">
                  <c:v>5.875</c:v>
                </c:pt>
                <c:pt idx="19">
                  <c:v>6.0062499999999996</c:v>
                </c:pt>
                <c:pt idx="20">
                  <c:v>6.0812499999999998</c:v>
                </c:pt>
                <c:pt idx="21">
                  <c:v>6.5687499999999996</c:v>
                </c:pt>
                <c:pt idx="22">
                  <c:v>6.8937499999999998</c:v>
                </c:pt>
                <c:pt idx="23">
                  <c:v>6.8125</c:v>
                </c:pt>
                <c:pt idx="24">
                  <c:v>6.8312499999999998</c:v>
                </c:pt>
                <c:pt idx="25">
                  <c:v>7.7062499999999998</c:v>
                </c:pt>
                <c:pt idx="26">
                  <c:v>7.7062499999999998</c:v>
                </c:pt>
                <c:pt idx="27">
                  <c:v>8.03125</c:v>
                </c:pt>
                <c:pt idx="28">
                  <c:v>8.375</c:v>
                </c:pt>
                <c:pt idx="29">
                  <c:v>8.5</c:v>
                </c:pt>
                <c:pt idx="30">
                  <c:v>8.5187500000000007</c:v>
                </c:pt>
                <c:pt idx="31">
                  <c:v>8.75</c:v>
                </c:pt>
                <c:pt idx="32">
                  <c:v>9.1750000000000007</c:v>
                </c:pt>
                <c:pt idx="33">
                  <c:v>9.4875000000000007</c:v>
                </c:pt>
                <c:pt idx="34">
                  <c:v>9.9375</c:v>
                </c:pt>
                <c:pt idx="35">
                  <c:v>10.106249999999999</c:v>
                </c:pt>
                <c:pt idx="36">
                  <c:v>10.199999999999999</c:v>
                </c:pt>
                <c:pt idx="37">
                  <c:v>10.237500000000001</c:v>
                </c:pt>
                <c:pt idx="38">
                  <c:v>10.793749999999999</c:v>
                </c:pt>
                <c:pt idx="39">
                  <c:v>10.987500000000001</c:v>
                </c:pt>
                <c:pt idx="40">
                  <c:v>11.0375</c:v>
                </c:pt>
                <c:pt idx="41">
                  <c:v>11.9125</c:v>
                </c:pt>
                <c:pt idx="42">
                  <c:v>11.875</c:v>
                </c:pt>
                <c:pt idx="43">
                  <c:v>12.05625</c:v>
                </c:pt>
                <c:pt idx="44">
                  <c:v>12.21875</c:v>
                </c:pt>
                <c:pt idx="45">
                  <c:v>12.612500000000001</c:v>
                </c:pt>
                <c:pt idx="46">
                  <c:v>12.775</c:v>
                </c:pt>
                <c:pt idx="47">
                  <c:v>12.7875</c:v>
                </c:pt>
                <c:pt idx="48">
                  <c:v>12.956250000000001</c:v>
                </c:pt>
                <c:pt idx="49">
                  <c:v>13.643750000000001</c:v>
                </c:pt>
                <c:pt idx="50">
                  <c:v>13.7</c:v>
                </c:pt>
                <c:pt idx="51">
                  <c:v>14.25</c:v>
                </c:pt>
                <c:pt idx="52">
                  <c:v>14.425000000000001</c:v>
                </c:pt>
                <c:pt idx="53">
                  <c:v>14.5375</c:v>
                </c:pt>
                <c:pt idx="54">
                  <c:v>14.543749999999999</c:v>
                </c:pt>
                <c:pt idx="55">
                  <c:v>14.9375</c:v>
                </c:pt>
                <c:pt idx="56">
                  <c:v>15.24375</c:v>
                </c:pt>
                <c:pt idx="57">
                  <c:v>15.65</c:v>
                </c:pt>
                <c:pt idx="58">
                  <c:v>16.118749999999999</c:v>
                </c:pt>
                <c:pt idx="59">
                  <c:v>16.2</c:v>
                </c:pt>
                <c:pt idx="60">
                  <c:v>16.274999999999999</c:v>
                </c:pt>
                <c:pt idx="61">
                  <c:v>16.356249999999999</c:v>
                </c:pt>
                <c:pt idx="62">
                  <c:v>16.956250000000001</c:v>
                </c:pt>
                <c:pt idx="63">
                  <c:v>17.0625</c:v>
                </c:pt>
                <c:pt idx="64">
                  <c:v>17.181249999999999</c:v>
                </c:pt>
                <c:pt idx="65">
                  <c:v>17.918749999999999</c:v>
                </c:pt>
                <c:pt idx="66">
                  <c:v>17.96875</c:v>
                </c:pt>
                <c:pt idx="67">
                  <c:v>17.987500000000001</c:v>
                </c:pt>
                <c:pt idx="68">
                  <c:v>18.331250000000001</c:v>
                </c:pt>
                <c:pt idx="69">
                  <c:v>18.681249999999999</c:v>
                </c:pt>
                <c:pt idx="70">
                  <c:v>18.8125</c:v>
                </c:pt>
                <c:pt idx="71">
                  <c:v>18.850000000000001</c:v>
                </c:pt>
                <c:pt idx="72">
                  <c:v>19.087499999999999</c:v>
                </c:pt>
              </c:numCache>
            </c:numRef>
          </c:val>
          <c:smooth val="0"/>
        </c:ser>
        <c:ser>
          <c:idx val="6"/>
          <c:order val="3"/>
          <c:tx>
            <c:strRef>
              <c:f>'8172S Data'!$W$238</c:f>
              <c:strCache>
                <c:ptCount val="1"/>
                <c:pt idx="0">
                  <c:v>-1.5°</c:v>
                </c:pt>
              </c:strCache>
            </c:strRef>
          </c:tx>
          <c:marker>
            <c:symbol val="none"/>
          </c:marker>
          <c:val>
            <c:numRef>
              <c:f>'8172S Data'!$U$241:$U$313</c:f>
              <c:numCache>
                <c:formatCode>0.00</c:formatCode>
                <c:ptCount val="73"/>
                <c:pt idx="0">
                  <c:v>0.22500000000000001</c:v>
                </c:pt>
                <c:pt idx="1">
                  <c:v>0.88749999999999996</c:v>
                </c:pt>
                <c:pt idx="2">
                  <c:v>1.08125</c:v>
                </c:pt>
                <c:pt idx="3">
                  <c:v>1.2250000000000001</c:v>
                </c:pt>
                <c:pt idx="4">
                  <c:v>1.65625</c:v>
                </c:pt>
                <c:pt idx="5">
                  <c:v>2.0562499999999999</c:v>
                </c:pt>
                <c:pt idx="6">
                  <c:v>2.3062499999999999</c:v>
                </c:pt>
                <c:pt idx="7">
                  <c:v>2.40625</c:v>
                </c:pt>
                <c:pt idx="8">
                  <c:v>2.6812499999999999</c:v>
                </c:pt>
                <c:pt idx="9">
                  <c:v>3.3812500000000001</c:v>
                </c:pt>
                <c:pt idx="10">
                  <c:v>3.53125</c:v>
                </c:pt>
                <c:pt idx="11">
                  <c:v>3.95</c:v>
                </c:pt>
                <c:pt idx="12">
                  <c:v>4.1312499999999996</c:v>
                </c:pt>
                <c:pt idx="13">
                  <c:v>4.2562499999999996</c:v>
                </c:pt>
                <c:pt idx="14">
                  <c:v>4.3562500000000002</c:v>
                </c:pt>
                <c:pt idx="15">
                  <c:v>4.7937500000000002</c:v>
                </c:pt>
                <c:pt idx="16">
                  <c:v>5.1062500000000002</c:v>
                </c:pt>
                <c:pt idx="17">
                  <c:v>5.59375</c:v>
                </c:pt>
                <c:pt idx="18">
                  <c:v>5.8937499999999998</c:v>
                </c:pt>
                <c:pt idx="19">
                  <c:v>6</c:v>
                </c:pt>
                <c:pt idx="20">
                  <c:v>6.09375</c:v>
                </c:pt>
                <c:pt idx="21">
                  <c:v>6.3</c:v>
                </c:pt>
                <c:pt idx="22">
                  <c:v>6.7312500000000002</c:v>
                </c:pt>
                <c:pt idx="23">
                  <c:v>6.84375</c:v>
                </c:pt>
                <c:pt idx="24">
                  <c:v>6.95</c:v>
                </c:pt>
                <c:pt idx="25">
                  <c:v>7.6749999999999998</c:v>
                </c:pt>
                <c:pt idx="26">
                  <c:v>7.8812499999999996</c:v>
                </c:pt>
                <c:pt idx="27">
                  <c:v>7.8062500000000004</c:v>
                </c:pt>
                <c:pt idx="28">
                  <c:v>8.3249999999999993</c:v>
                </c:pt>
                <c:pt idx="29">
                  <c:v>8.5875000000000004</c:v>
                </c:pt>
                <c:pt idx="30">
                  <c:v>8.59375</c:v>
                </c:pt>
                <c:pt idx="31">
                  <c:v>8.65625</c:v>
                </c:pt>
                <c:pt idx="32">
                  <c:v>9.1187500000000004</c:v>
                </c:pt>
                <c:pt idx="33">
                  <c:v>9.5250000000000004</c:v>
                </c:pt>
                <c:pt idx="34">
                  <c:v>9.8000000000000007</c:v>
                </c:pt>
                <c:pt idx="35">
                  <c:v>10.18125</c:v>
                </c:pt>
                <c:pt idx="36">
                  <c:v>10.356249999999999</c:v>
                </c:pt>
                <c:pt idx="37">
                  <c:v>10.31875</c:v>
                </c:pt>
                <c:pt idx="38">
                  <c:v>10.5</c:v>
                </c:pt>
                <c:pt idx="39">
                  <c:v>10.95</c:v>
                </c:pt>
                <c:pt idx="40">
                  <c:v>11.125</c:v>
                </c:pt>
                <c:pt idx="41">
                  <c:v>11.725</c:v>
                </c:pt>
                <c:pt idx="42">
                  <c:v>11.925000000000001</c:v>
                </c:pt>
                <c:pt idx="43">
                  <c:v>11.987500000000001</c:v>
                </c:pt>
                <c:pt idx="44">
                  <c:v>12.05</c:v>
                </c:pt>
                <c:pt idx="45">
                  <c:v>12.456250000000001</c:v>
                </c:pt>
                <c:pt idx="46">
                  <c:v>12.737500000000001</c:v>
                </c:pt>
                <c:pt idx="47">
                  <c:v>12.862500000000001</c:v>
                </c:pt>
                <c:pt idx="48">
                  <c:v>12.918749999999999</c:v>
                </c:pt>
                <c:pt idx="49">
                  <c:v>13.668749999999999</c:v>
                </c:pt>
                <c:pt idx="50">
                  <c:v>13.7875</c:v>
                </c:pt>
                <c:pt idx="51">
                  <c:v>13.88125</c:v>
                </c:pt>
                <c:pt idx="52">
                  <c:v>14.356249999999999</c:v>
                </c:pt>
                <c:pt idx="53">
                  <c:v>14.56875</c:v>
                </c:pt>
                <c:pt idx="54">
                  <c:v>14.68125</c:v>
                </c:pt>
                <c:pt idx="55">
                  <c:v>14.6625</c:v>
                </c:pt>
                <c:pt idx="56">
                  <c:v>15.15625</c:v>
                </c:pt>
                <c:pt idx="57">
                  <c:v>15.50625</c:v>
                </c:pt>
                <c:pt idx="58">
                  <c:v>15.925000000000001</c:v>
                </c:pt>
                <c:pt idx="59">
                  <c:v>16.231249999999999</c:v>
                </c:pt>
                <c:pt idx="60">
                  <c:v>16.324999999999999</c:v>
                </c:pt>
                <c:pt idx="61">
                  <c:v>16.387499999999999</c:v>
                </c:pt>
                <c:pt idx="62">
                  <c:v>16.662500000000001</c:v>
                </c:pt>
                <c:pt idx="63">
                  <c:v>17.074999999999999</c:v>
                </c:pt>
                <c:pt idx="64">
                  <c:v>17.225000000000001</c:v>
                </c:pt>
                <c:pt idx="65">
                  <c:v>17.90625</c:v>
                </c:pt>
                <c:pt idx="66">
                  <c:v>18.05</c:v>
                </c:pt>
                <c:pt idx="67">
                  <c:v>18.106249999999999</c:v>
                </c:pt>
                <c:pt idx="68">
                  <c:v>18.175000000000001</c:v>
                </c:pt>
                <c:pt idx="69">
                  <c:v>18.643750000000001</c:v>
                </c:pt>
                <c:pt idx="70">
                  <c:v>18.95</c:v>
                </c:pt>
                <c:pt idx="71">
                  <c:v>18.96875</c:v>
                </c:pt>
                <c:pt idx="72">
                  <c:v>19.05</c:v>
                </c:pt>
              </c:numCache>
            </c:numRef>
          </c:val>
          <c:smooth val="0"/>
        </c:ser>
        <c:ser>
          <c:idx val="2"/>
          <c:order val="4"/>
          <c:tx>
            <c:strRef>
              <c:f>'8172S Data'!$AC$238</c:f>
              <c:strCache>
                <c:ptCount val="1"/>
                <c:pt idx="0">
                  <c:v>-2°</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'8172S Data'!$AA$241:$AA$313</c:f>
              <c:numCache>
                <c:formatCode>0.00</c:formatCode>
                <c:ptCount val="73"/>
                <c:pt idx="0">
                  <c:v>0.5</c:v>
                </c:pt>
                <c:pt idx="1">
                  <c:v>0.88749999999999996</c:v>
                </c:pt>
                <c:pt idx="2">
                  <c:v>1.1499999999999999</c:v>
                </c:pt>
                <c:pt idx="3">
                  <c:v>1.1499999999999999</c:v>
                </c:pt>
                <c:pt idx="4">
                  <c:v>1.6312500000000001</c:v>
                </c:pt>
                <c:pt idx="5">
                  <c:v>2.1</c:v>
                </c:pt>
                <c:pt idx="6">
                  <c:v>2.7937500000000002</c:v>
                </c:pt>
                <c:pt idx="7">
                  <c:v>3.2374999999999998</c:v>
                </c:pt>
                <c:pt idx="8">
                  <c:v>3.4437500000000001</c:v>
                </c:pt>
                <c:pt idx="9">
                  <c:v>3.5812499999999998</c:v>
                </c:pt>
                <c:pt idx="10">
                  <c:v>3.7250000000000001</c:v>
                </c:pt>
                <c:pt idx="11">
                  <c:v>4.34375</c:v>
                </c:pt>
                <c:pt idx="12">
                  <c:v>4.4187500000000002</c:v>
                </c:pt>
                <c:pt idx="13">
                  <c:v>4.5062499999999996</c:v>
                </c:pt>
                <c:pt idx="14">
                  <c:v>5.3562500000000002</c:v>
                </c:pt>
                <c:pt idx="15">
                  <c:v>5.4874999999999998</c:v>
                </c:pt>
                <c:pt idx="16">
                  <c:v>5.5374999999999996</c:v>
                </c:pt>
                <c:pt idx="17">
                  <c:v>5.9124999999999996</c:v>
                </c:pt>
                <c:pt idx="18">
                  <c:v>6.2687499999999998</c:v>
                </c:pt>
                <c:pt idx="19">
                  <c:v>6.2874999999999996</c:v>
                </c:pt>
                <c:pt idx="20">
                  <c:v>6.3875000000000002</c:v>
                </c:pt>
                <c:pt idx="21">
                  <c:v>6.7062499999999998</c:v>
                </c:pt>
                <c:pt idx="22">
                  <c:v>7.2937500000000002</c:v>
                </c:pt>
                <c:pt idx="23">
                  <c:v>7.4249999999999998</c:v>
                </c:pt>
                <c:pt idx="24">
                  <c:v>7.84375</c:v>
                </c:pt>
                <c:pt idx="25">
                  <c:v>8.03125</c:v>
                </c:pt>
                <c:pt idx="26">
                  <c:v>8.1187500000000004</c:v>
                </c:pt>
                <c:pt idx="27">
                  <c:v>8.1875</c:v>
                </c:pt>
                <c:pt idx="28">
                  <c:v>8.6125000000000007</c:v>
                </c:pt>
                <c:pt idx="29">
                  <c:v>8.9</c:v>
                </c:pt>
                <c:pt idx="30">
                  <c:v>9.4187499999999993</c:v>
                </c:pt>
                <c:pt idx="31">
                  <c:v>9.6624999999999996</c:v>
                </c:pt>
                <c:pt idx="32">
                  <c:v>9.8000000000000007</c:v>
                </c:pt>
                <c:pt idx="33">
                  <c:v>9.8687500000000004</c:v>
                </c:pt>
                <c:pt idx="34">
                  <c:v>10.11875</c:v>
                </c:pt>
                <c:pt idx="35">
                  <c:v>10.55</c:v>
                </c:pt>
                <c:pt idx="36">
                  <c:v>10.637499999999999</c:v>
                </c:pt>
                <c:pt idx="37">
                  <c:v>10.7</c:v>
                </c:pt>
                <c:pt idx="38">
                  <c:v>11.43125</c:v>
                </c:pt>
                <c:pt idx="39">
                  <c:v>11.55625</c:v>
                </c:pt>
                <c:pt idx="40">
                  <c:v>11.581250000000001</c:v>
                </c:pt>
                <c:pt idx="41">
                  <c:v>12.043749999999999</c:v>
                </c:pt>
                <c:pt idx="42">
                  <c:v>12.275</c:v>
                </c:pt>
                <c:pt idx="43">
                  <c:v>12.362500000000001</c:v>
                </c:pt>
                <c:pt idx="44">
                  <c:v>12.425000000000001</c:v>
                </c:pt>
                <c:pt idx="45">
                  <c:v>12.831250000000001</c:v>
                </c:pt>
                <c:pt idx="46">
                  <c:v>13.3125</c:v>
                </c:pt>
                <c:pt idx="47">
                  <c:v>13.525</c:v>
                </c:pt>
                <c:pt idx="48">
                  <c:v>13.94375</c:v>
                </c:pt>
                <c:pt idx="49">
                  <c:v>14.125</c:v>
                </c:pt>
                <c:pt idx="50">
                  <c:v>14.125</c:v>
                </c:pt>
                <c:pt idx="51">
                  <c:v>14.25625</c:v>
                </c:pt>
                <c:pt idx="52">
                  <c:v>14.725</c:v>
                </c:pt>
                <c:pt idx="53">
                  <c:v>14.893750000000001</c:v>
                </c:pt>
                <c:pt idx="54">
                  <c:v>15.518750000000001</c:v>
                </c:pt>
                <c:pt idx="55">
                  <c:v>15.793749999999999</c:v>
                </c:pt>
                <c:pt idx="56">
                  <c:v>15.831250000000001</c:v>
                </c:pt>
                <c:pt idx="57">
                  <c:v>15.893750000000001</c:v>
                </c:pt>
                <c:pt idx="58">
                  <c:v>16.274999999999999</c:v>
                </c:pt>
                <c:pt idx="59">
                  <c:v>16.581250000000001</c:v>
                </c:pt>
                <c:pt idx="60">
                  <c:v>16.668749999999999</c:v>
                </c:pt>
                <c:pt idx="61">
                  <c:v>16.725000000000001</c:v>
                </c:pt>
                <c:pt idx="62">
                  <c:v>17.543749999999999</c:v>
                </c:pt>
                <c:pt idx="63">
                  <c:v>17.587499999999999</c:v>
                </c:pt>
                <c:pt idx="64">
                  <c:v>17.762499999999999</c:v>
                </c:pt>
                <c:pt idx="65">
                  <c:v>18.25</c:v>
                </c:pt>
                <c:pt idx="66">
                  <c:v>18.387499999999999</c:v>
                </c:pt>
                <c:pt idx="67">
                  <c:v>18.475000000000001</c:v>
                </c:pt>
                <c:pt idx="68">
                  <c:v>18.518750000000001</c:v>
                </c:pt>
                <c:pt idx="69">
                  <c:v>19.0625</c:v>
                </c:pt>
                <c:pt idx="70">
                  <c:v>19.362500000000001</c:v>
                </c:pt>
                <c:pt idx="71">
                  <c:v>19.8</c:v>
                </c:pt>
                <c:pt idx="72">
                  <c:v>20.137499999999999</c:v>
                </c:pt>
              </c:numCache>
            </c:numRef>
          </c:val>
          <c:smooth val="0"/>
        </c:ser>
        <c:ser>
          <c:idx val="7"/>
          <c:order val="5"/>
          <c:tx>
            <c:strRef>
              <c:f>'8172S Data'!$AI$238</c:f>
              <c:strCache>
                <c:ptCount val="1"/>
                <c:pt idx="0">
                  <c:v>-2.5°</c:v>
                </c:pt>
              </c:strCache>
            </c:strRef>
          </c:tx>
          <c:marker>
            <c:symbol val="none"/>
          </c:marker>
          <c:val>
            <c:numRef>
              <c:f>'8172S Data'!$AG$241:$AG$313</c:f>
              <c:numCache>
                <c:formatCode>0.00</c:formatCode>
                <c:ptCount val="73"/>
                <c:pt idx="0">
                  <c:v>0.38124999999999998</c:v>
                </c:pt>
                <c:pt idx="1">
                  <c:v>1.075</c:v>
                </c:pt>
                <c:pt idx="2">
                  <c:v>1.51875</c:v>
                </c:pt>
                <c:pt idx="3">
                  <c:v>1.96875</c:v>
                </c:pt>
                <c:pt idx="4">
                  <c:v>2.4375</c:v>
                </c:pt>
                <c:pt idx="5">
                  <c:v>2.4750000000000001</c:v>
                </c:pt>
                <c:pt idx="6">
                  <c:v>2.7937500000000002</c:v>
                </c:pt>
                <c:pt idx="7">
                  <c:v>3.2749999999999999</c:v>
                </c:pt>
                <c:pt idx="8">
                  <c:v>3.5</c:v>
                </c:pt>
                <c:pt idx="9">
                  <c:v>4.3250000000000002</c:v>
                </c:pt>
                <c:pt idx="10">
                  <c:v>4.5999999999999996</c:v>
                </c:pt>
                <c:pt idx="11">
                  <c:v>4.7437500000000004</c:v>
                </c:pt>
                <c:pt idx="12">
                  <c:v>4.9437499999999996</c:v>
                </c:pt>
                <c:pt idx="13">
                  <c:v>5.2625000000000002</c:v>
                </c:pt>
                <c:pt idx="14">
                  <c:v>5.59375</c:v>
                </c:pt>
                <c:pt idx="15">
                  <c:v>5.7125000000000004</c:v>
                </c:pt>
                <c:pt idx="16">
                  <c:v>5.7874999999999996</c:v>
                </c:pt>
                <c:pt idx="17">
                  <c:v>6.65</c:v>
                </c:pt>
                <c:pt idx="18">
                  <c:v>6.75</c:v>
                </c:pt>
                <c:pt idx="19">
                  <c:v>6.9437499999999996</c:v>
                </c:pt>
                <c:pt idx="20">
                  <c:v>7.4124999999999996</c:v>
                </c:pt>
                <c:pt idx="21">
                  <c:v>7.5750000000000002</c:v>
                </c:pt>
                <c:pt idx="22">
                  <c:v>7.6187500000000004</c:v>
                </c:pt>
                <c:pt idx="23">
                  <c:v>7.6875</c:v>
                </c:pt>
                <c:pt idx="24">
                  <c:v>8.1687499999999993</c:v>
                </c:pt>
                <c:pt idx="25">
                  <c:v>8.6</c:v>
                </c:pt>
                <c:pt idx="26">
                  <c:v>9.0625</c:v>
                </c:pt>
                <c:pt idx="27">
                  <c:v>9.2249999999999996</c:v>
                </c:pt>
                <c:pt idx="28">
                  <c:v>9.3312500000000007</c:v>
                </c:pt>
                <c:pt idx="29">
                  <c:v>9.4312500000000004</c:v>
                </c:pt>
                <c:pt idx="30">
                  <c:v>9.7562499999999996</c:v>
                </c:pt>
                <c:pt idx="31">
                  <c:v>10.043749999999999</c:v>
                </c:pt>
                <c:pt idx="32">
                  <c:v>10.11875</c:v>
                </c:pt>
                <c:pt idx="33">
                  <c:v>10.9</c:v>
                </c:pt>
                <c:pt idx="34">
                  <c:v>11.06875</c:v>
                </c:pt>
                <c:pt idx="35">
                  <c:v>11.09375</c:v>
                </c:pt>
                <c:pt idx="36">
                  <c:v>11.19375</c:v>
                </c:pt>
                <c:pt idx="37">
                  <c:v>11.706250000000001</c:v>
                </c:pt>
                <c:pt idx="38">
                  <c:v>11.824999999999999</c:v>
                </c:pt>
                <c:pt idx="39">
                  <c:v>11.90625</c:v>
                </c:pt>
                <c:pt idx="40">
                  <c:v>12</c:v>
                </c:pt>
                <c:pt idx="41">
                  <c:v>12.75</c:v>
                </c:pt>
                <c:pt idx="42">
                  <c:v>12.831250000000001</c:v>
                </c:pt>
                <c:pt idx="43">
                  <c:v>13.3125</c:v>
                </c:pt>
                <c:pt idx="44">
                  <c:v>13.525</c:v>
                </c:pt>
                <c:pt idx="45">
                  <c:v>13.637499999999999</c:v>
                </c:pt>
                <c:pt idx="46">
                  <c:v>13.6875</c:v>
                </c:pt>
                <c:pt idx="47">
                  <c:v>13.93125</c:v>
                </c:pt>
                <c:pt idx="48">
                  <c:v>14.30625</c:v>
                </c:pt>
                <c:pt idx="49">
                  <c:v>14.63125</c:v>
                </c:pt>
                <c:pt idx="50">
                  <c:v>15.15</c:v>
                </c:pt>
                <c:pt idx="51">
                  <c:v>15.324999999999999</c:v>
                </c:pt>
                <c:pt idx="52">
                  <c:v>15.393750000000001</c:v>
                </c:pt>
                <c:pt idx="53">
                  <c:v>15.44375</c:v>
                </c:pt>
                <c:pt idx="54">
                  <c:v>15.9375</c:v>
                </c:pt>
                <c:pt idx="55">
                  <c:v>16.175000000000001</c:v>
                </c:pt>
                <c:pt idx="56">
                  <c:v>16.256250000000001</c:v>
                </c:pt>
                <c:pt idx="57">
                  <c:v>16.987500000000001</c:v>
                </c:pt>
                <c:pt idx="58">
                  <c:v>17.181249999999999</c:v>
                </c:pt>
                <c:pt idx="59">
                  <c:v>17.1875</c:v>
                </c:pt>
                <c:pt idx="60">
                  <c:v>17.431249999999999</c:v>
                </c:pt>
                <c:pt idx="61">
                  <c:v>17.818750000000001</c:v>
                </c:pt>
                <c:pt idx="62">
                  <c:v>18</c:v>
                </c:pt>
                <c:pt idx="63">
                  <c:v>18.05</c:v>
                </c:pt>
                <c:pt idx="64">
                  <c:v>18.15625</c:v>
                </c:pt>
                <c:pt idx="65">
                  <c:v>18.856249999999999</c:v>
                </c:pt>
                <c:pt idx="66">
                  <c:v>18.887499999999999</c:v>
                </c:pt>
                <c:pt idx="67">
                  <c:v>19.393750000000001</c:v>
                </c:pt>
                <c:pt idx="68">
                  <c:v>19.731249999999999</c:v>
                </c:pt>
                <c:pt idx="69">
                  <c:v>19.787500000000001</c:v>
                </c:pt>
                <c:pt idx="70">
                  <c:v>19.862500000000001</c:v>
                </c:pt>
                <c:pt idx="71">
                  <c:v>20.181249999999999</c:v>
                </c:pt>
                <c:pt idx="72">
                  <c:v>20.556249999999999</c:v>
                </c:pt>
              </c:numCache>
            </c:numRef>
          </c:val>
          <c:smooth val="0"/>
        </c:ser>
        <c:ser>
          <c:idx val="3"/>
          <c:order val="6"/>
          <c:tx>
            <c:strRef>
              <c:f>'8172S Data'!$AO$160</c:f>
              <c:strCache>
                <c:ptCount val="1"/>
                <c:pt idx="0">
                  <c:v>-3°</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'8172S Data'!$AM$241:$AM$313</c:f>
              <c:numCache>
                <c:formatCode>0.00</c:formatCode>
                <c:ptCount val="73"/>
                <c:pt idx="0">
                  <c:v>0.1125</c:v>
                </c:pt>
                <c:pt idx="1">
                  <c:v>0.85624999999999996</c:v>
                </c:pt>
                <c:pt idx="2">
                  <c:v>0.98750000000000004</c:v>
                </c:pt>
                <c:pt idx="3">
                  <c:v>1.1499999999999999</c:v>
                </c:pt>
                <c:pt idx="4">
                  <c:v>1.7437499999999999</c:v>
                </c:pt>
                <c:pt idx="5">
                  <c:v>2.15</c:v>
                </c:pt>
                <c:pt idx="6">
                  <c:v>2.4187500000000002</c:v>
                </c:pt>
                <c:pt idx="7">
                  <c:v>2.5625</c:v>
                </c:pt>
                <c:pt idx="8">
                  <c:v>3.0562499999999999</c:v>
                </c:pt>
                <c:pt idx="9">
                  <c:v>3.84375</c:v>
                </c:pt>
                <c:pt idx="10">
                  <c:v>4.1937499999999996</c:v>
                </c:pt>
                <c:pt idx="11">
                  <c:v>4.6624999999999996</c:v>
                </c:pt>
                <c:pt idx="12">
                  <c:v>4.8687500000000004</c:v>
                </c:pt>
                <c:pt idx="13">
                  <c:v>4.9437499999999996</c:v>
                </c:pt>
                <c:pt idx="14">
                  <c:v>5.15625</c:v>
                </c:pt>
                <c:pt idx="15">
                  <c:v>5.6375000000000002</c:v>
                </c:pt>
                <c:pt idx="16">
                  <c:v>5.9249999999999998</c:v>
                </c:pt>
                <c:pt idx="17">
                  <c:v>6.5875000000000004</c:v>
                </c:pt>
                <c:pt idx="18">
                  <c:v>6.90625</c:v>
                </c:pt>
                <c:pt idx="19">
                  <c:v>6.9749999999999996</c:v>
                </c:pt>
                <c:pt idx="20">
                  <c:v>7.0437500000000002</c:v>
                </c:pt>
                <c:pt idx="21">
                  <c:v>7.4749999999999996</c:v>
                </c:pt>
                <c:pt idx="22">
                  <c:v>7.8312499999999998</c:v>
                </c:pt>
                <c:pt idx="23">
                  <c:v>8.0437499999999993</c:v>
                </c:pt>
                <c:pt idx="24">
                  <c:v>8</c:v>
                </c:pt>
                <c:pt idx="25">
                  <c:v>8.8312500000000007</c:v>
                </c:pt>
                <c:pt idx="26">
                  <c:v>8.9312500000000004</c:v>
                </c:pt>
                <c:pt idx="27">
                  <c:v>9.0749999999999993</c:v>
                </c:pt>
                <c:pt idx="28">
                  <c:v>9.53125</c:v>
                </c:pt>
                <c:pt idx="29">
                  <c:v>9.6875</c:v>
                </c:pt>
                <c:pt idx="30">
                  <c:v>9.84375</c:v>
                </c:pt>
                <c:pt idx="31">
                  <c:v>9.84375</c:v>
                </c:pt>
                <c:pt idx="32">
                  <c:v>10.375</c:v>
                </c:pt>
                <c:pt idx="33">
                  <c:v>10.65</c:v>
                </c:pt>
                <c:pt idx="34">
                  <c:v>11.112500000000001</c:v>
                </c:pt>
                <c:pt idx="35">
                  <c:v>11.38125</c:v>
                </c:pt>
                <c:pt idx="36">
                  <c:v>11.5375</c:v>
                </c:pt>
                <c:pt idx="37">
                  <c:v>11.574999999999999</c:v>
                </c:pt>
                <c:pt idx="38">
                  <c:v>11.887499999999999</c:v>
                </c:pt>
                <c:pt idx="39">
                  <c:v>12.237500000000001</c:v>
                </c:pt>
                <c:pt idx="40">
                  <c:v>12.36875</c:v>
                </c:pt>
                <c:pt idx="41">
                  <c:v>13.03125</c:v>
                </c:pt>
                <c:pt idx="42">
                  <c:v>13.231249999999999</c:v>
                </c:pt>
                <c:pt idx="43">
                  <c:v>13.3125</c:v>
                </c:pt>
                <c:pt idx="44">
                  <c:v>13.35</c:v>
                </c:pt>
                <c:pt idx="45">
                  <c:v>13.856249999999999</c:v>
                </c:pt>
                <c:pt idx="46">
                  <c:v>14.19375</c:v>
                </c:pt>
                <c:pt idx="47">
                  <c:v>14.15625</c:v>
                </c:pt>
                <c:pt idx="48">
                  <c:v>14.2125</c:v>
                </c:pt>
                <c:pt idx="49">
                  <c:v>14.956250000000001</c:v>
                </c:pt>
                <c:pt idx="50">
                  <c:v>15.043749999999999</c:v>
                </c:pt>
                <c:pt idx="51">
                  <c:v>15.375</c:v>
                </c:pt>
                <c:pt idx="52">
                  <c:v>15.731249999999999</c:v>
                </c:pt>
                <c:pt idx="53">
                  <c:v>15.9</c:v>
                </c:pt>
                <c:pt idx="54">
                  <c:v>15.925000000000001</c:v>
                </c:pt>
                <c:pt idx="55">
                  <c:v>16.118749999999999</c:v>
                </c:pt>
                <c:pt idx="56">
                  <c:v>16.568750000000001</c:v>
                </c:pt>
                <c:pt idx="57">
                  <c:v>16.837499999999999</c:v>
                </c:pt>
                <c:pt idx="58">
                  <c:v>17.362500000000001</c:v>
                </c:pt>
                <c:pt idx="59">
                  <c:v>17.556249999999999</c:v>
                </c:pt>
                <c:pt idx="60">
                  <c:v>17.649999999999999</c:v>
                </c:pt>
                <c:pt idx="61">
                  <c:v>17.681249999999999</c:v>
                </c:pt>
                <c:pt idx="62">
                  <c:v>18.143750000000001</c:v>
                </c:pt>
                <c:pt idx="63">
                  <c:v>18.443750000000001</c:v>
                </c:pt>
                <c:pt idx="64">
                  <c:v>18.481249999999999</c:v>
                </c:pt>
                <c:pt idx="65">
                  <c:v>19.262499999999999</c:v>
                </c:pt>
                <c:pt idx="66">
                  <c:v>19.356249999999999</c:v>
                </c:pt>
                <c:pt idx="67">
                  <c:v>19.443750000000001</c:v>
                </c:pt>
                <c:pt idx="68">
                  <c:v>19.625</c:v>
                </c:pt>
                <c:pt idx="69">
                  <c:v>20.074999999999999</c:v>
                </c:pt>
                <c:pt idx="70">
                  <c:v>20.243749999999999</c:v>
                </c:pt>
                <c:pt idx="71">
                  <c:v>20.268750000000001</c:v>
                </c:pt>
                <c:pt idx="72">
                  <c:v>20.350000000000001</c:v>
                </c:pt>
              </c:numCache>
            </c:numRef>
          </c:val>
          <c:smooth val="0"/>
        </c:ser>
        <c:ser>
          <c:idx val="8"/>
          <c:order val="7"/>
          <c:tx>
            <c:strRef>
              <c:f>'8172S Data'!$AU$238</c:f>
              <c:strCache>
                <c:ptCount val="1"/>
                <c:pt idx="0">
                  <c:v>-3.5°</c:v>
                </c:pt>
              </c:strCache>
            </c:strRef>
          </c:tx>
          <c:marker>
            <c:symbol val="none"/>
          </c:marker>
          <c:val>
            <c:numRef>
              <c:f>'8172S Data'!$AS$241:$AS$313</c:f>
              <c:numCache>
                <c:formatCode>0.00</c:formatCode>
                <c:ptCount val="73"/>
                <c:pt idx="0">
                  <c:v>0.23125000000000001</c:v>
                </c:pt>
                <c:pt idx="1">
                  <c:v>0.55000000000000004</c:v>
                </c:pt>
                <c:pt idx="2">
                  <c:v>0.73124999999999996</c:v>
                </c:pt>
                <c:pt idx="3">
                  <c:v>1.03125</c:v>
                </c:pt>
                <c:pt idx="4">
                  <c:v>1.3812500000000001</c:v>
                </c:pt>
                <c:pt idx="5">
                  <c:v>1.8875</c:v>
                </c:pt>
                <c:pt idx="6">
                  <c:v>2.2062499999999998</c:v>
                </c:pt>
                <c:pt idx="7">
                  <c:v>3.2875000000000001</c:v>
                </c:pt>
                <c:pt idx="8">
                  <c:v>3.6062500000000002</c:v>
                </c:pt>
                <c:pt idx="9">
                  <c:v>3.78125</c:v>
                </c:pt>
                <c:pt idx="10">
                  <c:v>3.9624999999999999</c:v>
                </c:pt>
                <c:pt idx="11">
                  <c:v>4.4874999999999998</c:v>
                </c:pt>
                <c:pt idx="12">
                  <c:v>4.8125</c:v>
                </c:pt>
                <c:pt idx="13">
                  <c:v>4.9375</c:v>
                </c:pt>
                <c:pt idx="14">
                  <c:v>5.0750000000000002</c:v>
                </c:pt>
                <c:pt idx="15">
                  <c:v>6.1062500000000002</c:v>
                </c:pt>
                <c:pt idx="16">
                  <c:v>6.2750000000000004</c:v>
                </c:pt>
                <c:pt idx="17">
                  <c:v>6.5125000000000002</c:v>
                </c:pt>
                <c:pt idx="18">
                  <c:v>6.8937499999999998</c:v>
                </c:pt>
                <c:pt idx="19">
                  <c:v>7.1187500000000004</c:v>
                </c:pt>
                <c:pt idx="20">
                  <c:v>7.1749999999999998</c:v>
                </c:pt>
                <c:pt idx="21">
                  <c:v>7.4249999999999998</c:v>
                </c:pt>
                <c:pt idx="22">
                  <c:v>7.9625000000000004</c:v>
                </c:pt>
                <c:pt idx="23">
                  <c:v>8.2437500000000004</c:v>
                </c:pt>
                <c:pt idx="24">
                  <c:v>8.8062500000000004</c:v>
                </c:pt>
                <c:pt idx="25">
                  <c:v>9.0250000000000004</c:v>
                </c:pt>
                <c:pt idx="26">
                  <c:v>9.1374999999999993</c:v>
                </c:pt>
                <c:pt idx="27">
                  <c:v>9.21875</c:v>
                </c:pt>
                <c:pt idx="28">
                  <c:v>9.65</c:v>
                </c:pt>
                <c:pt idx="29">
                  <c:v>9.9499999999999993</c:v>
                </c:pt>
                <c:pt idx="30">
                  <c:v>10.1</c:v>
                </c:pt>
                <c:pt idx="31">
                  <c:v>10.8125</c:v>
                </c:pt>
                <c:pt idx="32">
                  <c:v>11.00625</c:v>
                </c:pt>
                <c:pt idx="33">
                  <c:v>11.03125</c:v>
                </c:pt>
                <c:pt idx="34">
                  <c:v>11.24375</c:v>
                </c:pt>
                <c:pt idx="35">
                  <c:v>11.6625</c:v>
                </c:pt>
                <c:pt idx="36">
                  <c:v>11.862500000000001</c:v>
                </c:pt>
                <c:pt idx="37">
                  <c:v>11.94375</c:v>
                </c:pt>
                <c:pt idx="38">
                  <c:v>11.96875</c:v>
                </c:pt>
                <c:pt idx="39">
                  <c:v>12.85</c:v>
                </c:pt>
                <c:pt idx="40">
                  <c:v>12.81875</c:v>
                </c:pt>
                <c:pt idx="41">
                  <c:v>13.30625</c:v>
                </c:pt>
                <c:pt idx="42">
                  <c:v>13.59375</c:v>
                </c:pt>
                <c:pt idx="43">
                  <c:v>13.643750000000001</c:v>
                </c:pt>
                <c:pt idx="44">
                  <c:v>13.737500000000001</c:v>
                </c:pt>
                <c:pt idx="45">
                  <c:v>14.05</c:v>
                </c:pt>
                <c:pt idx="46">
                  <c:v>14.393750000000001</c:v>
                </c:pt>
                <c:pt idx="47">
                  <c:v>14.824999999999999</c:v>
                </c:pt>
                <c:pt idx="48">
                  <c:v>15.24375</c:v>
                </c:pt>
                <c:pt idx="49">
                  <c:v>15.425000000000001</c:v>
                </c:pt>
                <c:pt idx="50">
                  <c:v>15.49375</c:v>
                </c:pt>
                <c:pt idx="51">
                  <c:v>15.5375</c:v>
                </c:pt>
                <c:pt idx="52">
                  <c:v>16.05</c:v>
                </c:pt>
                <c:pt idx="53">
                  <c:v>16.324999999999999</c:v>
                </c:pt>
                <c:pt idx="54">
                  <c:v>16.375</c:v>
                </c:pt>
                <c:pt idx="55">
                  <c:v>17.100000000000001</c:v>
                </c:pt>
                <c:pt idx="56">
                  <c:v>17.237500000000001</c:v>
                </c:pt>
                <c:pt idx="57">
                  <c:v>17.268750000000001</c:v>
                </c:pt>
                <c:pt idx="58">
                  <c:v>17.625</c:v>
                </c:pt>
                <c:pt idx="59">
                  <c:v>18.09375</c:v>
                </c:pt>
                <c:pt idx="60">
                  <c:v>18.068750000000001</c:v>
                </c:pt>
                <c:pt idx="61">
                  <c:v>18.137499999999999</c:v>
                </c:pt>
                <c:pt idx="62">
                  <c:v>18.318750000000001</c:v>
                </c:pt>
                <c:pt idx="63">
                  <c:v>19.024999999999999</c:v>
                </c:pt>
                <c:pt idx="64">
                  <c:v>19.03125</c:v>
                </c:pt>
                <c:pt idx="65">
                  <c:v>19.643750000000001</c:v>
                </c:pt>
                <c:pt idx="66">
                  <c:v>19.837499999999999</c:v>
                </c:pt>
                <c:pt idx="67">
                  <c:v>19.837499999999999</c:v>
                </c:pt>
                <c:pt idx="68">
                  <c:v>19.918749999999999</c:v>
                </c:pt>
                <c:pt idx="69">
                  <c:v>20.324999999999999</c:v>
                </c:pt>
                <c:pt idx="70">
                  <c:v>20.668749999999999</c:v>
                </c:pt>
                <c:pt idx="71">
                  <c:v>21.09375</c:v>
                </c:pt>
                <c:pt idx="72">
                  <c:v>21.493749999999999</c:v>
                </c:pt>
              </c:numCache>
            </c:numRef>
          </c:val>
          <c:smooth val="0"/>
        </c:ser>
        <c:ser>
          <c:idx val="4"/>
          <c:order val="8"/>
          <c:tx>
            <c:strRef>
              <c:f>'8172S Data'!$BA$160</c:f>
              <c:strCache>
                <c:ptCount val="1"/>
                <c:pt idx="0">
                  <c:v>-4°</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'8172S Data'!$AY$241:$AY$313</c:f>
              <c:numCache>
                <c:formatCode>0.00</c:formatCode>
                <c:ptCount val="73"/>
                <c:pt idx="0">
                  <c:v>0.26874999999999999</c:v>
                </c:pt>
                <c:pt idx="1">
                  <c:v>0.75</c:v>
                </c:pt>
                <c:pt idx="2">
                  <c:v>0.84375</c:v>
                </c:pt>
                <c:pt idx="3">
                  <c:v>1.0062500000000001</c:v>
                </c:pt>
                <c:pt idx="4">
                  <c:v>1.3062499999999999</c:v>
                </c:pt>
                <c:pt idx="5">
                  <c:v>1.9437500000000001</c:v>
                </c:pt>
                <c:pt idx="6">
                  <c:v>2.7</c:v>
                </c:pt>
                <c:pt idx="7">
                  <c:v>3.35</c:v>
                </c:pt>
                <c:pt idx="8">
                  <c:v>3.7374999999999998</c:v>
                </c:pt>
                <c:pt idx="9">
                  <c:v>3.9874999999999998</c:v>
                </c:pt>
                <c:pt idx="10">
                  <c:v>4.1062500000000002</c:v>
                </c:pt>
                <c:pt idx="11">
                  <c:v>4.625</c:v>
                </c:pt>
                <c:pt idx="12">
                  <c:v>5.0374999999999996</c:v>
                </c:pt>
                <c:pt idx="13">
                  <c:v>5.2125000000000004</c:v>
                </c:pt>
                <c:pt idx="14">
                  <c:v>6.1937499999999996</c:v>
                </c:pt>
                <c:pt idx="15">
                  <c:v>6.3624999999999998</c:v>
                </c:pt>
                <c:pt idx="16">
                  <c:v>6.4749999999999996</c:v>
                </c:pt>
                <c:pt idx="17">
                  <c:v>6.7312500000000002</c:v>
                </c:pt>
                <c:pt idx="18">
                  <c:v>7.2437500000000004</c:v>
                </c:pt>
                <c:pt idx="19">
                  <c:v>7.4249999999999998</c:v>
                </c:pt>
                <c:pt idx="20">
                  <c:v>7.5250000000000004</c:v>
                </c:pt>
                <c:pt idx="21">
                  <c:v>7.6624999999999996</c:v>
                </c:pt>
                <c:pt idx="22">
                  <c:v>8.5437499999999993</c:v>
                </c:pt>
                <c:pt idx="23">
                  <c:v>8.6</c:v>
                </c:pt>
                <c:pt idx="24">
                  <c:v>9.2562499999999996</c:v>
                </c:pt>
                <c:pt idx="25">
                  <c:v>9.4312500000000004</c:v>
                </c:pt>
                <c:pt idx="26">
                  <c:v>9.5687499999999996</c:v>
                </c:pt>
                <c:pt idx="27">
                  <c:v>9.6687499999999993</c:v>
                </c:pt>
                <c:pt idx="28">
                  <c:v>10.081250000000001</c:v>
                </c:pt>
                <c:pt idx="29">
                  <c:v>10.543749999999999</c:v>
                </c:pt>
                <c:pt idx="30">
                  <c:v>10.9</c:v>
                </c:pt>
                <c:pt idx="31">
                  <c:v>11.34375</c:v>
                </c:pt>
                <c:pt idx="32">
                  <c:v>11.487500000000001</c:v>
                </c:pt>
                <c:pt idx="33">
                  <c:v>11.61875</c:v>
                </c:pt>
                <c:pt idx="34">
                  <c:v>11.731249999999999</c:v>
                </c:pt>
                <c:pt idx="35">
                  <c:v>12.206250000000001</c:v>
                </c:pt>
                <c:pt idx="36">
                  <c:v>12.44375</c:v>
                </c:pt>
                <c:pt idx="37">
                  <c:v>12.55625</c:v>
                </c:pt>
                <c:pt idx="38">
                  <c:v>13.31875</c:v>
                </c:pt>
                <c:pt idx="39">
                  <c:v>13.43125</c:v>
                </c:pt>
                <c:pt idx="40">
                  <c:v>13.518750000000001</c:v>
                </c:pt>
                <c:pt idx="41">
                  <c:v>13.893750000000001</c:v>
                </c:pt>
                <c:pt idx="42">
                  <c:v>14.21875</c:v>
                </c:pt>
                <c:pt idx="43">
                  <c:v>14.324999999999999</c:v>
                </c:pt>
                <c:pt idx="44">
                  <c:v>14.362500000000001</c:v>
                </c:pt>
                <c:pt idx="45">
                  <c:v>14.68125</c:v>
                </c:pt>
                <c:pt idx="46">
                  <c:v>15.268750000000001</c:v>
                </c:pt>
                <c:pt idx="47">
                  <c:v>15.425000000000001</c:v>
                </c:pt>
                <c:pt idx="48">
                  <c:v>15.918749999999999</c:v>
                </c:pt>
                <c:pt idx="49">
                  <c:v>16.0625</c:v>
                </c:pt>
                <c:pt idx="50">
                  <c:v>16.162500000000001</c:v>
                </c:pt>
                <c:pt idx="51">
                  <c:v>16.231249999999999</c:v>
                </c:pt>
                <c:pt idx="52">
                  <c:v>16.693750000000001</c:v>
                </c:pt>
                <c:pt idx="53">
                  <c:v>16.96875</c:v>
                </c:pt>
                <c:pt idx="54">
                  <c:v>17.487500000000001</c:v>
                </c:pt>
                <c:pt idx="55">
                  <c:v>17.818750000000001</c:v>
                </c:pt>
                <c:pt idx="56">
                  <c:v>17.962499999999999</c:v>
                </c:pt>
                <c:pt idx="57">
                  <c:v>18.100000000000001</c:v>
                </c:pt>
                <c:pt idx="58">
                  <c:v>18.262499999999999</c:v>
                </c:pt>
                <c:pt idx="59">
                  <c:v>18.706250000000001</c:v>
                </c:pt>
                <c:pt idx="60">
                  <c:v>18.768750000000001</c:v>
                </c:pt>
                <c:pt idx="61">
                  <c:v>18.831250000000001</c:v>
                </c:pt>
                <c:pt idx="62">
                  <c:v>19.643750000000001</c:v>
                </c:pt>
                <c:pt idx="63">
                  <c:v>19.712499999999999</c:v>
                </c:pt>
                <c:pt idx="64">
                  <c:v>19.762499999999999</c:v>
                </c:pt>
                <c:pt idx="65">
                  <c:v>20.431249999999999</c:v>
                </c:pt>
                <c:pt idx="66">
                  <c:v>20.681249999999999</c:v>
                </c:pt>
                <c:pt idx="67">
                  <c:v>20.675000000000001</c:v>
                </c:pt>
                <c:pt idx="68">
                  <c:v>20.643750000000001</c:v>
                </c:pt>
                <c:pt idx="69">
                  <c:v>21.0625</c:v>
                </c:pt>
                <c:pt idx="70">
                  <c:v>21.53125</c:v>
                </c:pt>
                <c:pt idx="71">
                  <c:v>21.756250000000001</c:v>
                </c:pt>
                <c:pt idx="72">
                  <c:v>22.1875</c:v>
                </c:pt>
              </c:numCache>
            </c:numRef>
          </c:val>
          <c:smooth val="0"/>
        </c:ser>
        <c:dLbls>
          <c:showLegendKey val="0"/>
          <c:showVal val="0"/>
          <c:showCatName val="0"/>
          <c:showSerName val="0"/>
          <c:showPercent val="0"/>
          <c:showBubbleSize val="0"/>
        </c:dLbls>
        <c:marker val="1"/>
        <c:smooth val="0"/>
        <c:axId val="155075712"/>
        <c:axId val="155077632"/>
      </c:lineChart>
      <c:catAx>
        <c:axId val="15507571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46983651465160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55077632"/>
        <c:crosses val="autoZero"/>
        <c:auto val="1"/>
        <c:lblAlgn val="ctr"/>
        <c:lblOffset val="100"/>
        <c:tickMarkSkip val="1"/>
        <c:noMultiLvlLbl val="0"/>
      </c:catAx>
      <c:valAx>
        <c:axId val="155077632"/>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423772458242146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5075712"/>
        <c:crosses val="autoZero"/>
        <c:crossBetween val="midCat"/>
      </c:valAx>
      <c:spPr>
        <a:solidFill>
          <a:srgbClr val="C0C0C0"/>
        </a:solidFill>
        <a:ln w="12700">
          <a:solidFill>
            <a:srgbClr val="808080"/>
          </a:solidFill>
          <a:prstDash val="solid"/>
        </a:ln>
      </c:spPr>
    </c:plotArea>
    <c:legend>
      <c:legendPos val="r"/>
      <c:layout>
        <c:manualLayout>
          <c:xMode val="edge"/>
          <c:yMode val="edge"/>
          <c:x val="0.91399226767605202"/>
          <c:y val="0.21047793094631079"/>
          <c:w val="7.7343616109682947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Deflection @ 26psi</a:t>
            </a:r>
          </a:p>
        </c:rich>
      </c:tx>
      <c:layout>
        <c:manualLayout>
          <c:xMode val="edge"/>
          <c:yMode val="edge"/>
          <c:x val="0.37740690511372454"/>
          <c:y val="3.3676420819890349E-2"/>
        </c:manualLayout>
      </c:layout>
      <c:overlay val="0"/>
      <c:spPr>
        <a:noFill/>
        <a:ln w="25400">
          <a:noFill/>
        </a:ln>
      </c:spPr>
    </c:title>
    <c:autoTitleDeleted val="0"/>
    <c:plotArea>
      <c:layout>
        <c:manualLayout>
          <c:layoutTarget val="inner"/>
          <c:xMode val="edge"/>
          <c:yMode val="edge"/>
          <c:x val="9.8844672657252886E-2"/>
          <c:y val="0.19083325111542299"/>
          <c:w val="0.80102695763799747"/>
          <c:h val="0.5724997533462689"/>
        </c:manualLayout>
      </c:layout>
      <c:lineChart>
        <c:grouping val="standard"/>
        <c:varyColors val="0"/>
        <c:ser>
          <c:idx val="0"/>
          <c:order val="0"/>
          <c:tx>
            <c:strRef>
              <c:f>'8172S Data'!$E$4</c:f>
              <c:strCache>
                <c:ptCount val="1"/>
                <c:pt idx="0">
                  <c:v>0°</c:v>
                </c:pt>
              </c:strCache>
            </c:strRef>
          </c:tx>
          <c:marker>
            <c:symbol val="none"/>
          </c:marker>
          <c:cat>
            <c:numRef>
              <c:f>'8172S Data'!$A$7:$A$79</c:f>
              <c:numCache>
                <c:formatCode>0.0</c:formatCode>
                <c:ptCount val="73"/>
                <c:pt idx="0">
                  <c:v>22.362385321100916</c:v>
                </c:pt>
                <c:pt idx="1">
                  <c:v>45.616717635066259</c:v>
                </c:pt>
                <c:pt idx="2">
                  <c:v>49.503058103975533</c:v>
                </c:pt>
                <c:pt idx="3">
                  <c:v>56.893476044852186</c:v>
                </c:pt>
                <c:pt idx="4">
                  <c:v>68.616207951070336</c:v>
                </c:pt>
                <c:pt idx="5">
                  <c:v>75.178389398572875</c:v>
                </c:pt>
                <c:pt idx="6">
                  <c:v>78.172782874617738</c:v>
                </c:pt>
                <c:pt idx="7">
                  <c:v>81.613149847094803</c:v>
                </c:pt>
                <c:pt idx="8">
                  <c:v>95.247196738022424</c:v>
                </c:pt>
                <c:pt idx="9">
                  <c:v>106.46024464831804</c:v>
                </c:pt>
                <c:pt idx="10">
                  <c:v>118.88379204892966</c:v>
                </c:pt>
                <c:pt idx="11">
                  <c:v>126.01936799184504</c:v>
                </c:pt>
                <c:pt idx="12">
                  <c:v>128.69520897043833</c:v>
                </c:pt>
                <c:pt idx="13">
                  <c:v>130.79765545361875</c:v>
                </c:pt>
                <c:pt idx="14">
                  <c:v>140.41794087665647</c:v>
                </c:pt>
                <c:pt idx="15">
                  <c:v>150.42048929663608</c:v>
                </c:pt>
                <c:pt idx="16">
                  <c:v>153.92456676860346</c:v>
                </c:pt>
                <c:pt idx="17">
                  <c:v>173.16513761467888</c:v>
                </c:pt>
                <c:pt idx="18">
                  <c:v>177.62487257900102</c:v>
                </c:pt>
                <c:pt idx="19">
                  <c:v>179.91845056065239</c:v>
                </c:pt>
                <c:pt idx="20">
                  <c:v>184.56931702344545</c:v>
                </c:pt>
                <c:pt idx="21">
                  <c:v>196.16462793068297</c:v>
                </c:pt>
                <c:pt idx="22">
                  <c:v>202.28083588175329</c:v>
                </c:pt>
                <c:pt idx="23">
                  <c:v>204.51070336391436</c:v>
                </c:pt>
                <c:pt idx="24">
                  <c:v>204.70183486238534</c:v>
                </c:pt>
                <c:pt idx="25">
                  <c:v>229.10295616717633</c:v>
                </c:pt>
                <c:pt idx="26">
                  <c:v>230.37716615698267</c:v>
                </c:pt>
                <c:pt idx="27">
                  <c:v>237.76758409785933</c:v>
                </c:pt>
                <c:pt idx="28">
                  <c:v>248.53465851172271</c:v>
                </c:pt>
                <c:pt idx="29">
                  <c:v>252.99439347604485</c:v>
                </c:pt>
                <c:pt idx="30">
                  <c:v>254.01376146788991</c:v>
                </c:pt>
                <c:pt idx="31">
                  <c:v>259.68399592252803</c:v>
                </c:pt>
                <c:pt idx="32">
                  <c:v>273.38175331294593</c:v>
                </c:pt>
                <c:pt idx="33">
                  <c:v>285.80530071355759</c:v>
                </c:pt>
                <c:pt idx="34">
                  <c:v>294.59734964322121</c:v>
                </c:pt>
                <c:pt idx="35">
                  <c:v>302.62487257900102</c:v>
                </c:pt>
                <c:pt idx="36">
                  <c:v>305.23700305810394</c:v>
                </c:pt>
                <c:pt idx="37">
                  <c:v>305.17329255861364</c:v>
                </c:pt>
                <c:pt idx="38">
                  <c:v>316.70489296636083</c:v>
                </c:pt>
                <c:pt idx="39">
                  <c:v>326.00662589194695</c:v>
                </c:pt>
                <c:pt idx="40">
                  <c:v>329.19215086646278</c:v>
                </c:pt>
                <c:pt idx="41">
                  <c:v>349.13353720693169</c:v>
                </c:pt>
                <c:pt idx="42">
                  <c:v>353.65698267074413</c:v>
                </c:pt>
                <c:pt idx="43">
                  <c:v>354.93119266055044</c:v>
                </c:pt>
                <c:pt idx="44">
                  <c:v>357.98929663608561</c:v>
                </c:pt>
                <c:pt idx="45">
                  <c:v>372.19673802242608</c:v>
                </c:pt>
                <c:pt idx="46">
                  <c:v>378.31294597349643</c:v>
                </c:pt>
                <c:pt idx="47">
                  <c:v>379.71457696228339</c:v>
                </c:pt>
                <c:pt idx="48">
                  <c:v>387.99694189602445</c:v>
                </c:pt>
                <c:pt idx="49">
                  <c:v>404.43425076452598</c:v>
                </c:pt>
                <c:pt idx="50">
                  <c:v>405.58103975535164</c:v>
                </c:pt>
                <c:pt idx="51">
                  <c:v>415.07390417940877</c:v>
                </c:pt>
                <c:pt idx="52">
                  <c:v>425.96839959225281</c:v>
                </c:pt>
                <c:pt idx="53">
                  <c:v>429.15392456676858</c:v>
                </c:pt>
                <c:pt idx="54">
                  <c:v>429.85474006116203</c:v>
                </c:pt>
                <c:pt idx="55">
                  <c:v>437.30886850152905</c:v>
                </c:pt>
                <c:pt idx="56">
                  <c:v>449.8598369011213</c:v>
                </c:pt>
                <c:pt idx="57">
                  <c:v>457.50509683995921</c:v>
                </c:pt>
                <c:pt idx="58">
                  <c:v>473.30530071355759</c:v>
                </c:pt>
                <c:pt idx="59">
                  <c:v>479.61264016309883</c:v>
                </c:pt>
                <c:pt idx="60">
                  <c:v>480.18603465851169</c:v>
                </c:pt>
                <c:pt idx="61">
                  <c:v>489.93374108053007</c:v>
                </c:pt>
                <c:pt idx="62">
                  <c:v>494.39347604485215</c:v>
                </c:pt>
                <c:pt idx="63">
                  <c:v>503.18552497451577</c:v>
                </c:pt>
                <c:pt idx="64">
                  <c:v>504.58715596330273</c:v>
                </c:pt>
                <c:pt idx="65">
                  <c:v>525.93017329255861</c:v>
                </c:pt>
                <c:pt idx="66">
                  <c:v>529.49796126401634</c:v>
                </c:pt>
                <c:pt idx="67">
                  <c:v>530.00764525993884</c:v>
                </c:pt>
                <c:pt idx="68">
                  <c:v>536.37869520897038</c:v>
                </c:pt>
                <c:pt idx="69">
                  <c:v>550.1401630988787</c:v>
                </c:pt>
                <c:pt idx="70">
                  <c:v>554.72731906218144</c:v>
                </c:pt>
                <c:pt idx="71">
                  <c:v>555.49184505606524</c:v>
                </c:pt>
                <c:pt idx="72">
                  <c:v>557.08460754332316</c:v>
                </c:pt>
              </c:numCache>
            </c:numRef>
          </c:cat>
          <c:val>
            <c:numRef>
              <c:f>'8171S Data'!$C$7:$C$79</c:f>
              <c:numCache>
                <c:formatCode>0.00</c:formatCode>
                <c:ptCount val="73"/>
                <c:pt idx="0">
                  <c:v>0.30625000000000002</c:v>
                </c:pt>
                <c:pt idx="1">
                  <c:v>0.93125000000000002</c:v>
                </c:pt>
                <c:pt idx="2">
                  <c:v>1.51875</c:v>
                </c:pt>
                <c:pt idx="3">
                  <c:v>1.9937499999999999</c:v>
                </c:pt>
                <c:pt idx="4">
                  <c:v>2.21875</c:v>
                </c:pt>
                <c:pt idx="5">
                  <c:v>2.3125</c:v>
                </c:pt>
                <c:pt idx="6">
                  <c:v>2.8062499999999999</c:v>
                </c:pt>
                <c:pt idx="7">
                  <c:v>3.2</c:v>
                </c:pt>
                <c:pt idx="8">
                  <c:v>3.3125</c:v>
                </c:pt>
                <c:pt idx="9">
                  <c:v>4.0999999999999996</c:v>
                </c:pt>
                <c:pt idx="10">
                  <c:v>4.2249999999999996</c:v>
                </c:pt>
                <c:pt idx="11">
                  <c:v>4.2562499999999996</c:v>
                </c:pt>
                <c:pt idx="12">
                  <c:v>4.4812500000000002</c:v>
                </c:pt>
                <c:pt idx="13">
                  <c:v>4.9124999999999996</c:v>
                </c:pt>
                <c:pt idx="14">
                  <c:v>5.0250000000000004</c:v>
                </c:pt>
                <c:pt idx="15">
                  <c:v>5.1437499999999998</c:v>
                </c:pt>
                <c:pt idx="16">
                  <c:v>5.1812500000000004</c:v>
                </c:pt>
                <c:pt idx="17">
                  <c:v>5.8875000000000002</c:v>
                </c:pt>
                <c:pt idx="18">
                  <c:v>5.95</c:v>
                </c:pt>
                <c:pt idx="19">
                  <c:v>6.35</c:v>
                </c:pt>
                <c:pt idx="20">
                  <c:v>6.6124999999999998</c:v>
                </c:pt>
                <c:pt idx="21">
                  <c:v>6.7312500000000002</c:v>
                </c:pt>
                <c:pt idx="22">
                  <c:v>6.7874999999999996</c:v>
                </c:pt>
                <c:pt idx="23">
                  <c:v>7.1124999999999998</c:v>
                </c:pt>
                <c:pt idx="24">
                  <c:v>7.4625000000000004</c:v>
                </c:pt>
                <c:pt idx="25">
                  <c:v>7.84375</c:v>
                </c:pt>
                <c:pt idx="26">
                  <c:v>8.3249999999999993</c:v>
                </c:pt>
                <c:pt idx="27">
                  <c:v>8.46875</c:v>
                </c:pt>
                <c:pt idx="28">
                  <c:v>8.5374999999999996</c:v>
                </c:pt>
                <c:pt idx="29">
                  <c:v>8.6374999999999993</c:v>
                </c:pt>
                <c:pt idx="30">
                  <c:v>9.0625</c:v>
                </c:pt>
                <c:pt idx="31">
                  <c:v>9.3375000000000004</c:v>
                </c:pt>
                <c:pt idx="32">
                  <c:v>9.3687500000000004</c:v>
                </c:pt>
                <c:pt idx="33">
                  <c:v>10.168749999999999</c:v>
                </c:pt>
                <c:pt idx="34">
                  <c:v>10.28125</c:v>
                </c:pt>
                <c:pt idx="35">
                  <c:v>10.331250000000001</c:v>
                </c:pt>
                <c:pt idx="36">
                  <c:v>10.68125</c:v>
                </c:pt>
                <c:pt idx="37">
                  <c:v>10.99375</c:v>
                </c:pt>
                <c:pt idx="38">
                  <c:v>11.112500000000001</c:v>
                </c:pt>
                <c:pt idx="39">
                  <c:v>11.206250000000001</c:v>
                </c:pt>
                <c:pt idx="40">
                  <c:v>11.44375</c:v>
                </c:pt>
                <c:pt idx="41">
                  <c:v>12.1625</c:v>
                </c:pt>
                <c:pt idx="42">
                  <c:v>12.1875</c:v>
                </c:pt>
                <c:pt idx="43">
                  <c:v>12.7125</c:v>
                </c:pt>
                <c:pt idx="44">
                  <c:v>12.981249999999999</c:v>
                </c:pt>
                <c:pt idx="45">
                  <c:v>13.043749999999999</c:v>
                </c:pt>
                <c:pt idx="46">
                  <c:v>13.0375</c:v>
                </c:pt>
                <c:pt idx="47">
                  <c:v>13.475</c:v>
                </c:pt>
                <c:pt idx="48">
                  <c:v>13.8125</c:v>
                </c:pt>
                <c:pt idx="49">
                  <c:v>14.3125</c:v>
                </c:pt>
                <c:pt idx="50">
                  <c:v>14.668749999999999</c:v>
                </c:pt>
                <c:pt idx="51">
                  <c:v>14.775</c:v>
                </c:pt>
                <c:pt idx="52">
                  <c:v>14.84375</c:v>
                </c:pt>
                <c:pt idx="53">
                  <c:v>15.0375</c:v>
                </c:pt>
                <c:pt idx="54">
                  <c:v>15.4625</c:v>
                </c:pt>
                <c:pt idx="55">
                  <c:v>15.61875</c:v>
                </c:pt>
                <c:pt idx="56">
                  <c:v>15.668749999999999</c:v>
                </c:pt>
                <c:pt idx="57">
                  <c:v>16.487500000000001</c:v>
                </c:pt>
                <c:pt idx="58">
                  <c:v>16.568750000000001</c:v>
                </c:pt>
                <c:pt idx="59">
                  <c:v>16.600000000000001</c:v>
                </c:pt>
                <c:pt idx="60">
                  <c:v>17.012499999999999</c:v>
                </c:pt>
                <c:pt idx="61">
                  <c:v>17.28125</c:v>
                </c:pt>
                <c:pt idx="62">
                  <c:v>17.362500000000001</c:v>
                </c:pt>
                <c:pt idx="63">
                  <c:v>17.393750000000001</c:v>
                </c:pt>
                <c:pt idx="64">
                  <c:v>17.731249999999999</c:v>
                </c:pt>
                <c:pt idx="65">
                  <c:v>18.287500000000001</c:v>
                </c:pt>
                <c:pt idx="66">
                  <c:v>18.475000000000001</c:v>
                </c:pt>
                <c:pt idx="67">
                  <c:v>18.912500000000001</c:v>
                </c:pt>
                <c:pt idx="68">
                  <c:v>19.087499999999999</c:v>
                </c:pt>
                <c:pt idx="69">
                  <c:v>19.125</c:v>
                </c:pt>
                <c:pt idx="70">
                  <c:v>19.193750000000001</c:v>
                </c:pt>
                <c:pt idx="71">
                  <c:v>19.668749999999999</c:v>
                </c:pt>
                <c:pt idx="72">
                  <c:v>19.875</c:v>
                </c:pt>
              </c:numCache>
            </c:numRef>
          </c:val>
          <c:smooth val="0"/>
        </c:ser>
        <c:ser>
          <c:idx val="5"/>
          <c:order val="1"/>
          <c:tx>
            <c:strRef>
              <c:f>'8171S Data'!$K$4</c:f>
              <c:strCache>
                <c:ptCount val="1"/>
                <c:pt idx="0">
                  <c:v>-0.5°</c:v>
                </c:pt>
              </c:strCache>
            </c:strRef>
          </c:tx>
          <c:marker>
            <c:symbol val="none"/>
          </c:marker>
          <c:val>
            <c:numRef>
              <c:f>'8171S Data'!$I$7:$I$79</c:f>
              <c:numCache>
                <c:formatCode>0.00</c:formatCode>
                <c:ptCount val="73"/>
                <c:pt idx="0">
                  <c:v>0.4</c:v>
                </c:pt>
                <c:pt idx="1">
                  <c:v>1.0249999999999999</c:v>
                </c:pt>
                <c:pt idx="2">
                  <c:v>1.51875</c:v>
                </c:pt>
                <c:pt idx="3">
                  <c:v>1.84375</c:v>
                </c:pt>
                <c:pt idx="4">
                  <c:v>2.0687500000000001</c:v>
                </c:pt>
                <c:pt idx="5">
                  <c:v>2.59375</c:v>
                </c:pt>
                <c:pt idx="6">
                  <c:v>3.0375000000000001</c:v>
                </c:pt>
                <c:pt idx="7">
                  <c:v>3.28125</c:v>
                </c:pt>
                <c:pt idx="8">
                  <c:v>4.1062500000000002</c:v>
                </c:pt>
                <c:pt idx="9">
                  <c:v>4.2874999999999996</c:v>
                </c:pt>
                <c:pt idx="10">
                  <c:v>4.34375</c:v>
                </c:pt>
                <c:pt idx="11">
                  <c:v>4.5374999999999996</c:v>
                </c:pt>
                <c:pt idx="12">
                  <c:v>4.9437499999999996</c:v>
                </c:pt>
                <c:pt idx="13">
                  <c:v>5.0875000000000004</c:v>
                </c:pt>
                <c:pt idx="14">
                  <c:v>5.125</c:v>
                </c:pt>
                <c:pt idx="15">
                  <c:v>5.2437500000000004</c:v>
                </c:pt>
                <c:pt idx="16">
                  <c:v>5.9812500000000002</c:v>
                </c:pt>
                <c:pt idx="17">
                  <c:v>6.03125</c:v>
                </c:pt>
                <c:pt idx="18">
                  <c:v>6.4437499999999996</c:v>
                </c:pt>
                <c:pt idx="19">
                  <c:v>6.6687500000000002</c:v>
                </c:pt>
                <c:pt idx="20">
                  <c:v>6.8125</c:v>
                </c:pt>
                <c:pt idx="21">
                  <c:v>6.85</c:v>
                </c:pt>
                <c:pt idx="22">
                  <c:v>7.1687500000000002</c:v>
                </c:pt>
                <c:pt idx="23">
                  <c:v>7.5125000000000002</c:v>
                </c:pt>
                <c:pt idx="24">
                  <c:v>7.9625000000000004</c:v>
                </c:pt>
                <c:pt idx="25">
                  <c:v>8.3874999999999993</c:v>
                </c:pt>
                <c:pt idx="26">
                  <c:v>8.46875</c:v>
                </c:pt>
                <c:pt idx="27">
                  <c:v>8.6062499999999993</c:v>
                </c:pt>
                <c:pt idx="28">
                  <c:v>8.65</c:v>
                </c:pt>
                <c:pt idx="29">
                  <c:v>9.1687499999999993</c:v>
                </c:pt>
                <c:pt idx="30">
                  <c:v>9.4124999999999996</c:v>
                </c:pt>
                <c:pt idx="31">
                  <c:v>9.4749999999999996</c:v>
                </c:pt>
                <c:pt idx="32">
                  <c:v>10.28125</c:v>
                </c:pt>
                <c:pt idx="33">
                  <c:v>10.393750000000001</c:v>
                </c:pt>
                <c:pt idx="34">
                  <c:v>10.475</c:v>
                </c:pt>
                <c:pt idx="35">
                  <c:v>10.81875</c:v>
                </c:pt>
                <c:pt idx="36">
                  <c:v>11.1625</c:v>
                </c:pt>
                <c:pt idx="37">
                  <c:v>11.28125</c:v>
                </c:pt>
                <c:pt idx="38">
                  <c:v>11.36875</c:v>
                </c:pt>
                <c:pt idx="39">
                  <c:v>11.55625</c:v>
                </c:pt>
                <c:pt idx="40">
                  <c:v>12.19375</c:v>
                </c:pt>
                <c:pt idx="41">
                  <c:v>12.36875</c:v>
                </c:pt>
                <c:pt idx="42">
                  <c:v>12.793749999999999</c:v>
                </c:pt>
                <c:pt idx="43">
                  <c:v>13.074999999999999</c:v>
                </c:pt>
                <c:pt idx="44">
                  <c:v>13.137499999999999</c:v>
                </c:pt>
                <c:pt idx="45">
                  <c:v>13.15</c:v>
                </c:pt>
                <c:pt idx="46">
                  <c:v>13.6</c:v>
                </c:pt>
                <c:pt idx="47">
                  <c:v>13.925000000000001</c:v>
                </c:pt>
                <c:pt idx="48">
                  <c:v>14.362500000000001</c:v>
                </c:pt>
                <c:pt idx="49">
                  <c:v>14.6875</c:v>
                </c:pt>
                <c:pt idx="50">
                  <c:v>14.81875</c:v>
                </c:pt>
                <c:pt idx="51">
                  <c:v>14.86875</c:v>
                </c:pt>
                <c:pt idx="52">
                  <c:v>15.081250000000001</c:v>
                </c:pt>
                <c:pt idx="53">
                  <c:v>15.512499999999999</c:v>
                </c:pt>
                <c:pt idx="54">
                  <c:v>15.65</c:v>
                </c:pt>
                <c:pt idx="55">
                  <c:v>15.731249999999999</c:v>
                </c:pt>
                <c:pt idx="56">
                  <c:v>16.475000000000001</c:v>
                </c:pt>
                <c:pt idx="57">
                  <c:v>16.543749999999999</c:v>
                </c:pt>
                <c:pt idx="58">
                  <c:v>16.5625</c:v>
                </c:pt>
                <c:pt idx="59">
                  <c:v>17.037500000000001</c:v>
                </c:pt>
                <c:pt idx="60">
                  <c:v>17.293749999999999</c:v>
                </c:pt>
                <c:pt idx="61">
                  <c:v>17.387499999999999</c:v>
                </c:pt>
                <c:pt idx="62">
                  <c:v>17.412500000000001</c:v>
                </c:pt>
                <c:pt idx="63">
                  <c:v>17.756250000000001</c:v>
                </c:pt>
                <c:pt idx="64">
                  <c:v>18.212499999999999</c:v>
                </c:pt>
                <c:pt idx="65">
                  <c:v>18.524999999999999</c:v>
                </c:pt>
                <c:pt idx="66">
                  <c:v>18.875</c:v>
                </c:pt>
                <c:pt idx="67">
                  <c:v>19.05</c:v>
                </c:pt>
                <c:pt idx="68">
                  <c:v>19.125</c:v>
                </c:pt>
                <c:pt idx="69">
                  <c:v>19.2</c:v>
                </c:pt>
                <c:pt idx="70">
                  <c:v>19.662500000000001</c:v>
                </c:pt>
                <c:pt idx="71">
                  <c:v>19.893750000000001</c:v>
                </c:pt>
                <c:pt idx="72">
                  <c:v>20.100000000000001</c:v>
                </c:pt>
              </c:numCache>
            </c:numRef>
          </c:val>
          <c:smooth val="0"/>
        </c:ser>
        <c:ser>
          <c:idx val="1"/>
          <c:order val="2"/>
          <c:tx>
            <c:strRef>
              <c:f>'8172S Data'!$Q$4</c:f>
              <c:strCache>
                <c:ptCount val="1"/>
                <c:pt idx="0">
                  <c:v>-1°</c:v>
                </c:pt>
              </c:strCache>
            </c:strRef>
          </c:tx>
          <c:marker>
            <c:symbol val="none"/>
          </c:marker>
          <c:cat>
            <c:numRef>
              <c:f>'8172S Data'!$A$7:$A$79</c:f>
              <c:numCache>
                <c:formatCode>0.0</c:formatCode>
                <c:ptCount val="73"/>
                <c:pt idx="0">
                  <c:v>22.362385321100916</c:v>
                </c:pt>
                <c:pt idx="1">
                  <c:v>45.616717635066259</c:v>
                </c:pt>
                <c:pt idx="2">
                  <c:v>49.503058103975533</c:v>
                </c:pt>
                <c:pt idx="3">
                  <c:v>56.893476044852186</c:v>
                </c:pt>
                <c:pt idx="4">
                  <c:v>68.616207951070336</c:v>
                </c:pt>
                <c:pt idx="5">
                  <c:v>75.178389398572875</c:v>
                </c:pt>
                <c:pt idx="6">
                  <c:v>78.172782874617738</c:v>
                </c:pt>
                <c:pt idx="7">
                  <c:v>81.613149847094803</c:v>
                </c:pt>
                <c:pt idx="8">
                  <c:v>95.247196738022424</c:v>
                </c:pt>
                <c:pt idx="9">
                  <c:v>106.46024464831804</c:v>
                </c:pt>
                <c:pt idx="10">
                  <c:v>118.88379204892966</c:v>
                </c:pt>
                <c:pt idx="11">
                  <c:v>126.01936799184504</c:v>
                </c:pt>
                <c:pt idx="12">
                  <c:v>128.69520897043833</c:v>
                </c:pt>
                <c:pt idx="13">
                  <c:v>130.79765545361875</c:v>
                </c:pt>
                <c:pt idx="14">
                  <c:v>140.41794087665647</c:v>
                </c:pt>
                <c:pt idx="15">
                  <c:v>150.42048929663608</c:v>
                </c:pt>
                <c:pt idx="16">
                  <c:v>153.92456676860346</c:v>
                </c:pt>
                <c:pt idx="17">
                  <c:v>173.16513761467888</c:v>
                </c:pt>
                <c:pt idx="18">
                  <c:v>177.62487257900102</c:v>
                </c:pt>
                <c:pt idx="19">
                  <c:v>179.91845056065239</c:v>
                </c:pt>
                <c:pt idx="20">
                  <c:v>184.56931702344545</c:v>
                </c:pt>
                <c:pt idx="21">
                  <c:v>196.16462793068297</c:v>
                </c:pt>
                <c:pt idx="22">
                  <c:v>202.28083588175329</c:v>
                </c:pt>
                <c:pt idx="23">
                  <c:v>204.51070336391436</c:v>
                </c:pt>
                <c:pt idx="24">
                  <c:v>204.70183486238534</c:v>
                </c:pt>
                <c:pt idx="25">
                  <c:v>229.10295616717633</c:v>
                </c:pt>
                <c:pt idx="26">
                  <c:v>230.37716615698267</c:v>
                </c:pt>
                <c:pt idx="27">
                  <c:v>237.76758409785933</c:v>
                </c:pt>
                <c:pt idx="28">
                  <c:v>248.53465851172271</c:v>
                </c:pt>
                <c:pt idx="29">
                  <c:v>252.99439347604485</c:v>
                </c:pt>
                <c:pt idx="30">
                  <c:v>254.01376146788991</c:v>
                </c:pt>
                <c:pt idx="31">
                  <c:v>259.68399592252803</c:v>
                </c:pt>
                <c:pt idx="32">
                  <c:v>273.38175331294593</c:v>
                </c:pt>
                <c:pt idx="33">
                  <c:v>285.80530071355759</c:v>
                </c:pt>
                <c:pt idx="34">
                  <c:v>294.59734964322121</c:v>
                </c:pt>
                <c:pt idx="35">
                  <c:v>302.62487257900102</c:v>
                </c:pt>
                <c:pt idx="36">
                  <c:v>305.23700305810394</c:v>
                </c:pt>
                <c:pt idx="37">
                  <c:v>305.17329255861364</c:v>
                </c:pt>
                <c:pt idx="38">
                  <c:v>316.70489296636083</c:v>
                </c:pt>
                <c:pt idx="39">
                  <c:v>326.00662589194695</c:v>
                </c:pt>
                <c:pt idx="40">
                  <c:v>329.19215086646278</c:v>
                </c:pt>
                <c:pt idx="41">
                  <c:v>349.13353720693169</c:v>
                </c:pt>
                <c:pt idx="42">
                  <c:v>353.65698267074413</c:v>
                </c:pt>
                <c:pt idx="43">
                  <c:v>354.93119266055044</c:v>
                </c:pt>
                <c:pt idx="44">
                  <c:v>357.98929663608561</c:v>
                </c:pt>
                <c:pt idx="45">
                  <c:v>372.19673802242608</c:v>
                </c:pt>
                <c:pt idx="46">
                  <c:v>378.31294597349643</c:v>
                </c:pt>
                <c:pt idx="47">
                  <c:v>379.71457696228339</c:v>
                </c:pt>
                <c:pt idx="48">
                  <c:v>387.99694189602445</c:v>
                </c:pt>
                <c:pt idx="49">
                  <c:v>404.43425076452598</c:v>
                </c:pt>
                <c:pt idx="50">
                  <c:v>405.58103975535164</c:v>
                </c:pt>
                <c:pt idx="51">
                  <c:v>415.07390417940877</c:v>
                </c:pt>
                <c:pt idx="52">
                  <c:v>425.96839959225281</c:v>
                </c:pt>
                <c:pt idx="53">
                  <c:v>429.15392456676858</c:v>
                </c:pt>
                <c:pt idx="54">
                  <c:v>429.85474006116203</c:v>
                </c:pt>
                <c:pt idx="55">
                  <c:v>437.30886850152905</c:v>
                </c:pt>
                <c:pt idx="56">
                  <c:v>449.8598369011213</c:v>
                </c:pt>
                <c:pt idx="57">
                  <c:v>457.50509683995921</c:v>
                </c:pt>
                <c:pt idx="58">
                  <c:v>473.30530071355759</c:v>
                </c:pt>
                <c:pt idx="59">
                  <c:v>479.61264016309883</c:v>
                </c:pt>
                <c:pt idx="60">
                  <c:v>480.18603465851169</c:v>
                </c:pt>
                <c:pt idx="61">
                  <c:v>489.93374108053007</c:v>
                </c:pt>
                <c:pt idx="62">
                  <c:v>494.39347604485215</c:v>
                </c:pt>
                <c:pt idx="63">
                  <c:v>503.18552497451577</c:v>
                </c:pt>
                <c:pt idx="64">
                  <c:v>504.58715596330273</c:v>
                </c:pt>
                <c:pt idx="65">
                  <c:v>525.93017329255861</c:v>
                </c:pt>
                <c:pt idx="66">
                  <c:v>529.49796126401634</c:v>
                </c:pt>
                <c:pt idx="67">
                  <c:v>530.00764525993884</c:v>
                </c:pt>
                <c:pt idx="68">
                  <c:v>536.37869520897038</c:v>
                </c:pt>
                <c:pt idx="69">
                  <c:v>550.1401630988787</c:v>
                </c:pt>
                <c:pt idx="70">
                  <c:v>554.72731906218144</c:v>
                </c:pt>
                <c:pt idx="71">
                  <c:v>555.49184505606524</c:v>
                </c:pt>
                <c:pt idx="72">
                  <c:v>557.08460754332316</c:v>
                </c:pt>
              </c:numCache>
            </c:numRef>
          </c:cat>
          <c:val>
            <c:numRef>
              <c:f>'8171S Data'!$O$7:$O$79</c:f>
              <c:numCache>
                <c:formatCode>0.00</c:formatCode>
                <c:ptCount val="73"/>
                <c:pt idx="0">
                  <c:v>0.13750000000000001</c:v>
                </c:pt>
                <c:pt idx="1">
                  <c:v>0.30625000000000002</c:v>
                </c:pt>
                <c:pt idx="2">
                  <c:v>0.4</c:v>
                </c:pt>
                <c:pt idx="3">
                  <c:v>0.53749999999999998</c:v>
                </c:pt>
                <c:pt idx="4">
                  <c:v>1.2</c:v>
                </c:pt>
                <c:pt idx="5">
                  <c:v>1.65</c:v>
                </c:pt>
                <c:pt idx="6">
                  <c:v>1.98125</c:v>
                </c:pt>
                <c:pt idx="7">
                  <c:v>2.1687500000000002</c:v>
                </c:pt>
                <c:pt idx="8">
                  <c:v>3.4249999999999998</c:v>
                </c:pt>
                <c:pt idx="9">
                  <c:v>3.55</c:v>
                </c:pt>
                <c:pt idx="10">
                  <c:v>3.90625</c:v>
                </c:pt>
                <c:pt idx="11">
                  <c:v>4.2750000000000004</c:v>
                </c:pt>
                <c:pt idx="12">
                  <c:v>4.4625000000000004</c:v>
                </c:pt>
                <c:pt idx="13">
                  <c:v>4.4937500000000004</c:v>
                </c:pt>
                <c:pt idx="14">
                  <c:v>4.7125000000000004</c:v>
                </c:pt>
                <c:pt idx="15">
                  <c:v>5.1187500000000004</c:v>
                </c:pt>
                <c:pt idx="16">
                  <c:v>5.4437499999999996</c:v>
                </c:pt>
                <c:pt idx="17">
                  <c:v>5.9</c:v>
                </c:pt>
                <c:pt idx="18">
                  <c:v>6.1</c:v>
                </c:pt>
                <c:pt idx="19">
                  <c:v>6.1875</c:v>
                </c:pt>
                <c:pt idx="20">
                  <c:v>6.25</c:v>
                </c:pt>
                <c:pt idx="21">
                  <c:v>6.6624999999999996</c:v>
                </c:pt>
                <c:pt idx="22">
                  <c:v>6.9562499999999998</c:v>
                </c:pt>
                <c:pt idx="23">
                  <c:v>7.0125000000000002</c:v>
                </c:pt>
                <c:pt idx="24">
                  <c:v>7.7687499999999998</c:v>
                </c:pt>
                <c:pt idx="25">
                  <c:v>7.8812499999999996</c:v>
                </c:pt>
                <c:pt idx="26">
                  <c:v>7.9312500000000004</c:v>
                </c:pt>
                <c:pt idx="27">
                  <c:v>8.1687499999999993</c:v>
                </c:pt>
                <c:pt idx="28">
                  <c:v>8.6</c:v>
                </c:pt>
                <c:pt idx="29">
                  <c:v>8.75</c:v>
                </c:pt>
                <c:pt idx="30">
                  <c:v>8.8000000000000007</c:v>
                </c:pt>
                <c:pt idx="31">
                  <c:v>8.8625000000000007</c:v>
                </c:pt>
                <c:pt idx="32">
                  <c:v>9.6687499999999993</c:v>
                </c:pt>
                <c:pt idx="33">
                  <c:v>9.71875</c:v>
                </c:pt>
                <c:pt idx="34">
                  <c:v>10.18125</c:v>
                </c:pt>
                <c:pt idx="35">
                  <c:v>10.43125</c:v>
                </c:pt>
                <c:pt idx="36">
                  <c:v>10.574999999999999</c:v>
                </c:pt>
                <c:pt idx="37">
                  <c:v>10.643750000000001</c:v>
                </c:pt>
                <c:pt idx="38">
                  <c:v>10.96875</c:v>
                </c:pt>
                <c:pt idx="39">
                  <c:v>11.35</c:v>
                </c:pt>
                <c:pt idx="40">
                  <c:v>11.775</c:v>
                </c:pt>
                <c:pt idx="41">
                  <c:v>12.19375</c:v>
                </c:pt>
                <c:pt idx="42">
                  <c:v>12.35</c:v>
                </c:pt>
                <c:pt idx="43">
                  <c:v>12.418749999999999</c:v>
                </c:pt>
                <c:pt idx="44">
                  <c:v>12.53125</c:v>
                </c:pt>
                <c:pt idx="45">
                  <c:v>13.012499999999999</c:v>
                </c:pt>
                <c:pt idx="46">
                  <c:v>13.175000000000001</c:v>
                </c:pt>
                <c:pt idx="47">
                  <c:v>13.3125</c:v>
                </c:pt>
                <c:pt idx="48">
                  <c:v>14.0625</c:v>
                </c:pt>
                <c:pt idx="49">
                  <c:v>14.13125</c:v>
                </c:pt>
                <c:pt idx="50">
                  <c:v>14.1875</c:v>
                </c:pt>
                <c:pt idx="51">
                  <c:v>14.543749999999999</c:v>
                </c:pt>
                <c:pt idx="52">
                  <c:v>14.893750000000001</c:v>
                </c:pt>
                <c:pt idx="53">
                  <c:v>15.025</c:v>
                </c:pt>
                <c:pt idx="54">
                  <c:v>15.074999999999999</c:v>
                </c:pt>
                <c:pt idx="55">
                  <c:v>15.293749999999999</c:v>
                </c:pt>
                <c:pt idx="56">
                  <c:v>15.9125</c:v>
                </c:pt>
                <c:pt idx="57">
                  <c:v>16</c:v>
                </c:pt>
                <c:pt idx="58">
                  <c:v>16.5</c:v>
                </c:pt>
                <c:pt idx="59">
                  <c:v>16.7</c:v>
                </c:pt>
                <c:pt idx="60">
                  <c:v>16.737500000000001</c:v>
                </c:pt>
                <c:pt idx="61">
                  <c:v>16.787500000000001</c:v>
                </c:pt>
                <c:pt idx="62">
                  <c:v>17.25</c:v>
                </c:pt>
                <c:pt idx="63">
                  <c:v>17.5</c:v>
                </c:pt>
                <c:pt idx="64">
                  <c:v>17.9375</c:v>
                </c:pt>
                <c:pt idx="65">
                  <c:v>18.268750000000001</c:v>
                </c:pt>
                <c:pt idx="66">
                  <c:v>18.393750000000001</c:v>
                </c:pt>
                <c:pt idx="67">
                  <c:v>18.418749999999999</c:v>
                </c:pt>
                <c:pt idx="68">
                  <c:v>18.681249999999999</c:v>
                </c:pt>
                <c:pt idx="69">
                  <c:v>19.074999999999999</c:v>
                </c:pt>
                <c:pt idx="70">
                  <c:v>19.21875</c:v>
                </c:pt>
                <c:pt idx="71">
                  <c:v>19.274999999999999</c:v>
                </c:pt>
                <c:pt idx="72">
                  <c:v>19.510000000000002</c:v>
                </c:pt>
              </c:numCache>
            </c:numRef>
          </c:val>
          <c:smooth val="0"/>
        </c:ser>
        <c:ser>
          <c:idx val="6"/>
          <c:order val="3"/>
          <c:tx>
            <c:strRef>
              <c:f>'8171S Data'!$W$4</c:f>
              <c:strCache>
                <c:ptCount val="1"/>
                <c:pt idx="0">
                  <c:v>-1.5°</c:v>
                </c:pt>
              </c:strCache>
            </c:strRef>
          </c:tx>
          <c:marker>
            <c:symbol val="none"/>
          </c:marker>
          <c:val>
            <c:numRef>
              <c:f>'8171S Data'!$U$7:$U$79</c:f>
              <c:numCache>
                <c:formatCode>0.00</c:formatCode>
                <c:ptCount val="73"/>
                <c:pt idx="0">
                  <c:v>1.0375000000000001</c:v>
                </c:pt>
                <c:pt idx="1">
                  <c:v>1.2749999999999999</c:v>
                </c:pt>
                <c:pt idx="2">
                  <c:v>1.65</c:v>
                </c:pt>
                <c:pt idx="3">
                  <c:v>2.2000000000000002</c:v>
                </c:pt>
                <c:pt idx="4">
                  <c:v>2.5687500000000001</c:v>
                </c:pt>
                <c:pt idx="5">
                  <c:v>2.7875000000000001</c:v>
                </c:pt>
                <c:pt idx="6">
                  <c:v>2.9624999999999999</c:v>
                </c:pt>
                <c:pt idx="7">
                  <c:v>3.4874999999999998</c:v>
                </c:pt>
                <c:pt idx="8">
                  <c:v>4.0437500000000002</c:v>
                </c:pt>
                <c:pt idx="9">
                  <c:v>4.4625000000000004</c:v>
                </c:pt>
                <c:pt idx="10">
                  <c:v>4.7437500000000004</c:v>
                </c:pt>
                <c:pt idx="11">
                  <c:v>4.8250000000000002</c:v>
                </c:pt>
                <c:pt idx="12">
                  <c:v>4.8624999999999998</c:v>
                </c:pt>
                <c:pt idx="13">
                  <c:v>5.2687499999999998</c:v>
                </c:pt>
                <c:pt idx="14">
                  <c:v>5.5812499999999998</c:v>
                </c:pt>
                <c:pt idx="15">
                  <c:v>5.7312500000000002</c:v>
                </c:pt>
                <c:pt idx="16">
                  <c:v>6.40625</c:v>
                </c:pt>
                <c:pt idx="17">
                  <c:v>6.5875000000000004</c:v>
                </c:pt>
                <c:pt idx="18">
                  <c:v>6.6687500000000002</c:v>
                </c:pt>
                <c:pt idx="19">
                  <c:v>6.7625000000000002</c:v>
                </c:pt>
                <c:pt idx="20">
                  <c:v>7.2374999999999998</c:v>
                </c:pt>
                <c:pt idx="21">
                  <c:v>7.4937500000000004</c:v>
                </c:pt>
                <c:pt idx="22">
                  <c:v>7.5</c:v>
                </c:pt>
                <c:pt idx="23">
                  <c:v>7.5625</c:v>
                </c:pt>
                <c:pt idx="24">
                  <c:v>8.3812499999999996</c:v>
                </c:pt>
                <c:pt idx="25">
                  <c:v>8.46875</c:v>
                </c:pt>
                <c:pt idx="26">
                  <c:v>8.8000000000000007</c:v>
                </c:pt>
                <c:pt idx="27">
                  <c:v>9.1312499999999996</c:v>
                </c:pt>
                <c:pt idx="28">
                  <c:v>9.2750000000000004</c:v>
                </c:pt>
                <c:pt idx="29">
                  <c:v>9.34375</c:v>
                </c:pt>
                <c:pt idx="30">
                  <c:v>9.5625</c:v>
                </c:pt>
                <c:pt idx="31">
                  <c:v>9.96875</c:v>
                </c:pt>
                <c:pt idx="32">
                  <c:v>10.3</c:v>
                </c:pt>
                <c:pt idx="33">
                  <c:v>10.8125</c:v>
                </c:pt>
                <c:pt idx="34">
                  <c:v>11.0375</c:v>
                </c:pt>
                <c:pt idx="35">
                  <c:v>11.081250000000001</c:v>
                </c:pt>
                <c:pt idx="36">
                  <c:v>11.15</c:v>
                </c:pt>
                <c:pt idx="37">
                  <c:v>11.574999999999999</c:v>
                </c:pt>
                <c:pt idx="38">
                  <c:v>11.875</c:v>
                </c:pt>
                <c:pt idx="39">
                  <c:v>11.981249999999999</c:v>
                </c:pt>
                <c:pt idx="40">
                  <c:v>12.71875</c:v>
                </c:pt>
                <c:pt idx="41">
                  <c:v>12.831250000000001</c:v>
                </c:pt>
                <c:pt idx="42">
                  <c:v>12.85</c:v>
                </c:pt>
                <c:pt idx="43">
                  <c:v>13.11875</c:v>
                </c:pt>
                <c:pt idx="44">
                  <c:v>13.59375</c:v>
                </c:pt>
                <c:pt idx="45">
                  <c:v>13.7125</c:v>
                </c:pt>
                <c:pt idx="46">
                  <c:v>13.7875</c:v>
                </c:pt>
                <c:pt idx="47">
                  <c:v>13.856249999999999</c:v>
                </c:pt>
                <c:pt idx="48">
                  <c:v>14.65625</c:v>
                </c:pt>
                <c:pt idx="49">
                  <c:v>14.69375</c:v>
                </c:pt>
                <c:pt idx="50">
                  <c:v>15.112500000000001</c:v>
                </c:pt>
                <c:pt idx="51">
                  <c:v>15.44375</c:v>
                </c:pt>
                <c:pt idx="52">
                  <c:v>15.525</c:v>
                </c:pt>
                <c:pt idx="53">
                  <c:v>15.55625</c:v>
                </c:pt>
                <c:pt idx="54">
                  <c:v>15.9</c:v>
                </c:pt>
                <c:pt idx="55">
                  <c:v>16.25</c:v>
                </c:pt>
                <c:pt idx="56">
                  <c:v>16.649999999999999</c:v>
                </c:pt>
                <c:pt idx="57">
                  <c:v>17.09375</c:v>
                </c:pt>
                <c:pt idx="58">
                  <c:v>17.21875</c:v>
                </c:pt>
                <c:pt idx="59">
                  <c:v>17.28125</c:v>
                </c:pt>
                <c:pt idx="60">
                  <c:v>17.375</c:v>
                </c:pt>
                <c:pt idx="61">
                  <c:v>17.881250000000001</c:v>
                </c:pt>
                <c:pt idx="62">
                  <c:v>18.037500000000001</c:v>
                </c:pt>
                <c:pt idx="63">
                  <c:v>18.125</c:v>
                </c:pt>
                <c:pt idx="64">
                  <c:v>18.856249999999999</c:v>
                </c:pt>
                <c:pt idx="65">
                  <c:v>18.9375</c:v>
                </c:pt>
                <c:pt idx="66">
                  <c:v>18.993749999999999</c:v>
                </c:pt>
                <c:pt idx="67">
                  <c:v>19.287500000000001</c:v>
                </c:pt>
                <c:pt idx="68">
                  <c:v>19.643750000000001</c:v>
                </c:pt>
                <c:pt idx="69">
                  <c:v>19.706250000000001</c:v>
                </c:pt>
                <c:pt idx="70">
                  <c:v>19.824999999999999</c:v>
                </c:pt>
                <c:pt idx="71">
                  <c:v>19.975000000000001</c:v>
                </c:pt>
                <c:pt idx="72">
                  <c:v>20.190000000000001</c:v>
                </c:pt>
              </c:numCache>
            </c:numRef>
          </c:val>
          <c:smooth val="0"/>
        </c:ser>
        <c:ser>
          <c:idx val="2"/>
          <c:order val="4"/>
          <c:tx>
            <c:strRef>
              <c:f>'8172S Data'!$AC$4</c:f>
              <c:strCache>
                <c:ptCount val="1"/>
                <c:pt idx="0">
                  <c:v>-2°</c:v>
                </c:pt>
              </c:strCache>
            </c:strRef>
          </c:tx>
          <c:marker>
            <c:symbol val="none"/>
          </c:marker>
          <c:cat>
            <c:numRef>
              <c:f>'8172S Data'!$A$7:$A$79</c:f>
              <c:numCache>
                <c:formatCode>0.0</c:formatCode>
                <c:ptCount val="73"/>
                <c:pt idx="0">
                  <c:v>22.362385321100916</c:v>
                </c:pt>
                <c:pt idx="1">
                  <c:v>45.616717635066259</c:v>
                </c:pt>
                <c:pt idx="2">
                  <c:v>49.503058103975533</c:v>
                </c:pt>
                <c:pt idx="3">
                  <c:v>56.893476044852186</c:v>
                </c:pt>
                <c:pt idx="4">
                  <c:v>68.616207951070336</c:v>
                </c:pt>
                <c:pt idx="5">
                  <c:v>75.178389398572875</c:v>
                </c:pt>
                <c:pt idx="6">
                  <c:v>78.172782874617738</c:v>
                </c:pt>
                <c:pt idx="7">
                  <c:v>81.613149847094803</c:v>
                </c:pt>
                <c:pt idx="8">
                  <c:v>95.247196738022424</c:v>
                </c:pt>
                <c:pt idx="9">
                  <c:v>106.46024464831804</c:v>
                </c:pt>
                <c:pt idx="10">
                  <c:v>118.88379204892966</c:v>
                </c:pt>
                <c:pt idx="11">
                  <c:v>126.01936799184504</c:v>
                </c:pt>
                <c:pt idx="12">
                  <c:v>128.69520897043833</c:v>
                </c:pt>
                <c:pt idx="13">
                  <c:v>130.79765545361875</c:v>
                </c:pt>
                <c:pt idx="14">
                  <c:v>140.41794087665647</c:v>
                </c:pt>
                <c:pt idx="15">
                  <c:v>150.42048929663608</c:v>
                </c:pt>
                <c:pt idx="16">
                  <c:v>153.92456676860346</c:v>
                </c:pt>
                <c:pt idx="17">
                  <c:v>173.16513761467888</c:v>
                </c:pt>
                <c:pt idx="18">
                  <c:v>177.62487257900102</c:v>
                </c:pt>
                <c:pt idx="19">
                  <c:v>179.91845056065239</c:v>
                </c:pt>
                <c:pt idx="20">
                  <c:v>184.56931702344545</c:v>
                </c:pt>
                <c:pt idx="21">
                  <c:v>196.16462793068297</c:v>
                </c:pt>
                <c:pt idx="22">
                  <c:v>202.28083588175329</c:v>
                </c:pt>
                <c:pt idx="23">
                  <c:v>204.51070336391436</c:v>
                </c:pt>
                <c:pt idx="24">
                  <c:v>204.70183486238534</c:v>
                </c:pt>
                <c:pt idx="25">
                  <c:v>229.10295616717633</c:v>
                </c:pt>
                <c:pt idx="26">
                  <c:v>230.37716615698267</c:v>
                </c:pt>
                <c:pt idx="27">
                  <c:v>237.76758409785933</c:v>
                </c:pt>
                <c:pt idx="28">
                  <c:v>248.53465851172271</c:v>
                </c:pt>
                <c:pt idx="29">
                  <c:v>252.99439347604485</c:v>
                </c:pt>
                <c:pt idx="30">
                  <c:v>254.01376146788991</c:v>
                </c:pt>
                <c:pt idx="31">
                  <c:v>259.68399592252803</c:v>
                </c:pt>
                <c:pt idx="32">
                  <c:v>273.38175331294593</c:v>
                </c:pt>
                <c:pt idx="33">
                  <c:v>285.80530071355759</c:v>
                </c:pt>
                <c:pt idx="34">
                  <c:v>294.59734964322121</c:v>
                </c:pt>
                <c:pt idx="35">
                  <c:v>302.62487257900102</c:v>
                </c:pt>
                <c:pt idx="36">
                  <c:v>305.23700305810394</c:v>
                </c:pt>
                <c:pt idx="37">
                  <c:v>305.17329255861364</c:v>
                </c:pt>
                <c:pt idx="38">
                  <c:v>316.70489296636083</c:v>
                </c:pt>
                <c:pt idx="39">
                  <c:v>326.00662589194695</c:v>
                </c:pt>
                <c:pt idx="40">
                  <c:v>329.19215086646278</c:v>
                </c:pt>
                <c:pt idx="41">
                  <c:v>349.13353720693169</c:v>
                </c:pt>
                <c:pt idx="42">
                  <c:v>353.65698267074413</c:v>
                </c:pt>
                <c:pt idx="43">
                  <c:v>354.93119266055044</c:v>
                </c:pt>
                <c:pt idx="44">
                  <c:v>357.98929663608561</c:v>
                </c:pt>
                <c:pt idx="45">
                  <c:v>372.19673802242608</c:v>
                </c:pt>
                <c:pt idx="46">
                  <c:v>378.31294597349643</c:v>
                </c:pt>
                <c:pt idx="47">
                  <c:v>379.71457696228339</c:v>
                </c:pt>
                <c:pt idx="48">
                  <c:v>387.99694189602445</c:v>
                </c:pt>
                <c:pt idx="49">
                  <c:v>404.43425076452598</c:v>
                </c:pt>
                <c:pt idx="50">
                  <c:v>405.58103975535164</c:v>
                </c:pt>
                <c:pt idx="51">
                  <c:v>415.07390417940877</c:v>
                </c:pt>
                <c:pt idx="52">
                  <c:v>425.96839959225281</c:v>
                </c:pt>
                <c:pt idx="53">
                  <c:v>429.15392456676858</c:v>
                </c:pt>
                <c:pt idx="54">
                  <c:v>429.85474006116203</c:v>
                </c:pt>
                <c:pt idx="55">
                  <c:v>437.30886850152905</c:v>
                </c:pt>
                <c:pt idx="56">
                  <c:v>449.8598369011213</c:v>
                </c:pt>
                <c:pt idx="57">
                  <c:v>457.50509683995921</c:v>
                </c:pt>
                <c:pt idx="58">
                  <c:v>473.30530071355759</c:v>
                </c:pt>
                <c:pt idx="59">
                  <c:v>479.61264016309883</c:v>
                </c:pt>
                <c:pt idx="60">
                  <c:v>480.18603465851169</c:v>
                </c:pt>
                <c:pt idx="61">
                  <c:v>489.93374108053007</c:v>
                </c:pt>
                <c:pt idx="62">
                  <c:v>494.39347604485215</c:v>
                </c:pt>
                <c:pt idx="63">
                  <c:v>503.18552497451577</c:v>
                </c:pt>
                <c:pt idx="64">
                  <c:v>504.58715596330273</c:v>
                </c:pt>
                <c:pt idx="65">
                  <c:v>525.93017329255861</c:v>
                </c:pt>
                <c:pt idx="66">
                  <c:v>529.49796126401634</c:v>
                </c:pt>
                <c:pt idx="67">
                  <c:v>530.00764525993884</c:v>
                </c:pt>
                <c:pt idx="68">
                  <c:v>536.37869520897038</c:v>
                </c:pt>
                <c:pt idx="69">
                  <c:v>550.1401630988787</c:v>
                </c:pt>
                <c:pt idx="70">
                  <c:v>554.72731906218144</c:v>
                </c:pt>
                <c:pt idx="71">
                  <c:v>555.49184505606524</c:v>
                </c:pt>
                <c:pt idx="72">
                  <c:v>557.08460754332316</c:v>
                </c:pt>
              </c:numCache>
            </c:numRef>
          </c:cat>
          <c:val>
            <c:numRef>
              <c:f>'8171S Data'!$AA$7:$AA$79</c:f>
              <c:numCache>
                <c:formatCode>0.00</c:formatCode>
                <c:ptCount val="73"/>
                <c:pt idx="0">
                  <c:v>0.53749999999999998</c:v>
                </c:pt>
                <c:pt idx="1">
                  <c:v>0.9375</c:v>
                </c:pt>
                <c:pt idx="2">
                  <c:v>1.3062499999999999</c:v>
                </c:pt>
                <c:pt idx="3">
                  <c:v>1.54375</c:v>
                </c:pt>
                <c:pt idx="4">
                  <c:v>1.9375</c:v>
                </c:pt>
                <c:pt idx="5">
                  <c:v>2.4187500000000002</c:v>
                </c:pt>
                <c:pt idx="6">
                  <c:v>2.7875000000000001</c:v>
                </c:pt>
                <c:pt idx="7">
                  <c:v>3.6625000000000001</c:v>
                </c:pt>
                <c:pt idx="8">
                  <c:v>3.9125000000000001</c:v>
                </c:pt>
                <c:pt idx="9">
                  <c:v>3.9750000000000001</c:v>
                </c:pt>
                <c:pt idx="10">
                  <c:v>4.0687499999999996</c:v>
                </c:pt>
                <c:pt idx="11">
                  <c:v>4.5562500000000004</c:v>
                </c:pt>
                <c:pt idx="12">
                  <c:v>4.8187499999999996</c:v>
                </c:pt>
                <c:pt idx="13">
                  <c:v>4.9124999999999996</c:v>
                </c:pt>
                <c:pt idx="14">
                  <c:v>4.9749999999999996</c:v>
                </c:pt>
                <c:pt idx="15">
                  <c:v>5.78125</c:v>
                </c:pt>
                <c:pt idx="16">
                  <c:v>5.85</c:v>
                </c:pt>
                <c:pt idx="17">
                  <c:v>6.2</c:v>
                </c:pt>
                <c:pt idx="18">
                  <c:v>6.5187499999999998</c:v>
                </c:pt>
                <c:pt idx="19">
                  <c:v>6.625</c:v>
                </c:pt>
                <c:pt idx="20">
                  <c:v>6.6749999999999998</c:v>
                </c:pt>
                <c:pt idx="21">
                  <c:v>6.8937499999999998</c:v>
                </c:pt>
                <c:pt idx="22">
                  <c:v>7.3562500000000002</c:v>
                </c:pt>
                <c:pt idx="23">
                  <c:v>7.7062499999999998</c:v>
                </c:pt>
                <c:pt idx="24">
                  <c:v>8.1875</c:v>
                </c:pt>
                <c:pt idx="25">
                  <c:v>8.46875</c:v>
                </c:pt>
                <c:pt idx="26">
                  <c:v>8.5812500000000007</c:v>
                </c:pt>
                <c:pt idx="27">
                  <c:v>8.59375</c:v>
                </c:pt>
                <c:pt idx="28">
                  <c:v>8.9812499999999993</c:v>
                </c:pt>
                <c:pt idx="29">
                  <c:v>9.3312500000000007</c:v>
                </c:pt>
                <c:pt idx="30">
                  <c:v>9.4562500000000007</c:v>
                </c:pt>
                <c:pt idx="31">
                  <c:v>10.15625</c:v>
                </c:pt>
                <c:pt idx="32">
                  <c:v>10.31875</c:v>
                </c:pt>
                <c:pt idx="33">
                  <c:v>10.35</c:v>
                </c:pt>
                <c:pt idx="34">
                  <c:v>10.55625</c:v>
                </c:pt>
                <c:pt idx="35">
                  <c:v>10.975</c:v>
                </c:pt>
                <c:pt idx="36">
                  <c:v>11.2</c:v>
                </c:pt>
                <c:pt idx="37">
                  <c:v>11.231249999999999</c:v>
                </c:pt>
                <c:pt idx="38">
                  <c:v>11.30625</c:v>
                </c:pt>
                <c:pt idx="39">
                  <c:v>12.074999999999999</c:v>
                </c:pt>
                <c:pt idx="40">
                  <c:v>12.168749999999999</c:v>
                </c:pt>
                <c:pt idx="41">
                  <c:v>12.5875</c:v>
                </c:pt>
                <c:pt idx="42">
                  <c:v>12.93125</c:v>
                </c:pt>
                <c:pt idx="43">
                  <c:v>13</c:v>
                </c:pt>
                <c:pt idx="44">
                  <c:v>13.05</c:v>
                </c:pt>
                <c:pt idx="45">
                  <c:v>13.387499999999999</c:v>
                </c:pt>
                <c:pt idx="46">
                  <c:v>13.725</c:v>
                </c:pt>
                <c:pt idx="47">
                  <c:v>14.112500000000001</c:v>
                </c:pt>
                <c:pt idx="48">
                  <c:v>14.56875</c:v>
                </c:pt>
                <c:pt idx="49">
                  <c:v>14.731249999999999</c:v>
                </c:pt>
                <c:pt idx="50">
                  <c:v>14.80625</c:v>
                </c:pt>
                <c:pt idx="51">
                  <c:v>14.8125</c:v>
                </c:pt>
                <c:pt idx="52">
                  <c:v>15.362500000000001</c:v>
                </c:pt>
                <c:pt idx="53">
                  <c:v>15.53125</c:v>
                </c:pt>
                <c:pt idx="54">
                  <c:v>15.65</c:v>
                </c:pt>
                <c:pt idx="55">
                  <c:v>16.443750000000001</c:v>
                </c:pt>
                <c:pt idx="56">
                  <c:v>16.506250000000001</c:v>
                </c:pt>
                <c:pt idx="57">
                  <c:v>16.524999999999999</c:v>
                </c:pt>
                <c:pt idx="58">
                  <c:v>16.90625</c:v>
                </c:pt>
                <c:pt idx="59">
                  <c:v>17.256250000000001</c:v>
                </c:pt>
                <c:pt idx="60">
                  <c:v>17.40625</c:v>
                </c:pt>
                <c:pt idx="61">
                  <c:v>17.456250000000001</c:v>
                </c:pt>
                <c:pt idx="62">
                  <c:v>17.662500000000001</c:v>
                </c:pt>
                <c:pt idx="63">
                  <c:v>18.3</c:v>
                </c:pt>
                <c:pt idx="64">
                  <c:v>18.34375</c:v>
                </c:pt>
                <c:pt idx="65">
                  <c:v>18.84375</c:v>
                </c:pt>
                <c:pt idx="66">
                  <c:v>19.087499999999999</c:v>
                </c:pt>
                <c:pt idx="67">
                  <c:v>19.149999999999999</c:v>
                </c:pt>
                <c:pt idx="68">
                  <c:v>19.193750000000001</c:v>
                </c:pt>
                <c:pt idx="69">
                  <c:v>19.5625</c:v>
                </c:pt>
                <c:pt idx="70">
                  <c:v>19.881250000000001</c:v>
                </c:pt>
                <c:pt idx="71">
                  <c:v>20.306249999999999</c:v>
                </c:pt>
                <c:pt idx="72">
                  <c:v>20.57</c:v>
                </c:pt>
              </c:numCache>
            </c:numRef>
          </c:val>
          <c:smooth val="0"/>
        </c:ser>
        <c:ser>
          <c:idx val="7"/>
          <c:order val="5"/>
          <c:tx>
            <c:strRef>
              <c:f>'8171S Data'!$AI$4</c:f>
              <c:strCache>
                <c:ptCount val="1"/>
                <c:pt idx="0">
                  <c:v>-2.5°</c:v>
                </c:pt>
              </c:strCache>
            </c:strRef>
          </c:tx>
          <c:marker>
            <c:symbol val="none"/>
          </c:marker>
          <c:val>
            <c:numRef>
              <c:f>'8171S Data'!$AG$7:$AG$79</c:f>
              <c:numCache>
                <c:formatCode>0.00</c:formatCode>
                <c:ptCount val="73"/>
                <c:pt idx="0">
                  <c:v>0.54374999999999996</c:v>
                </c:pt>
                <c:pt idx="1">
                  <c:v>1.04375</c:v>
                </c:pt>
                <c:pt idx="2">
                  <c:v>1.3875</c:v>
                </c:pt>
                <c:pt idx="3">
                  <c:v>1.58125</c:v>
                </c:pt>
                <c:pt idx="4">
                  <c:v>1.9312499999999999</c:v>
                </c:pt>
                <c:pt idx="5">
                  <c:v>2.4437500000000001</c:v>
                </c:pt>
                <c:pt idx="6">
                  <c:v>3.09375</c:v>
                </c:pt>
                <c:pt idx="7">
                  <c:v>3.6437499999999998</c:v>
                </c:pt>
                <c:pt idx="8">
                  <c:v>3.875</c:v>
                </c:pt>
                <c:pt idx="9">
                  <c:v>4.0125000000000002</c:v>
                </c:pt>
                <c:pt idx="10">
                  <c:v>4.09375</c:v>
                </c:pt>
                <c:pt idx="11">
                  <c:v>4.53125</c:v>
                </c:pt>
                <c:pt idx="12">
                  <c:v>4.8250000000000002</c:v>
                </c:pt>
                <c:pt idx="13">
                  <c:v>4.9437499999999996</c:v>
                </c:pt>
                <c:pt idx="14">
                  <c:v>5.7249999999999996</c:v>
                </c:pt>
                <c:pt idx="15">
                  <c:v>5.85</c:v>
                </c:pt>
                <c:pt idx="16">
                  <c:v>5.9437499999999996</c:v>
                </c:pt>
                <c:pt idx="17">
                  <c:v>6.15</c:v>
                </c:pt>
                <c:pt idx="18">
                  <c:v>6.6</c:v>
                </c:pt>
                <c:pt idx="19">
                  <c:v>6.71875</c:v>
                </c:pt>
                <c:pt idx="20">
                  <c:v>6.8125</c:v>
                </c:pt>
                <c:pt idx="21">
                  <c:v>6.9562499999999998</c:v>
                </c:pt>
                <c:pt idx="22">
                  <c:v>7.71875</c:v>
                </c:pt>
                <c:pt idx="23">
                  <c:v>7.8062500000000004</c:v>
                </c:pt>
                <c:pt idx="24">
                  <c:v>8.2687500000000007</c:v>
                </c:pt>
                <c:pt idx="25">
                  <c:v>8.5625</c:v>
                </c:pt>
                <c:pt idx="26">
                  <c:v>8.6437500000000007</c:v>
                </c:pt>
                <c:pt idx="27">
                  <c:v>8.6812500000000004</c:v>
                </c:pt>
                <c:pt idx="28">
                  <c:v>9.15</c:v>
                </c:pt>
                <c:pt idx="29">
                  <c:v>9.4625000000000004</c:v>
                </c:pt>
                <c:pt idx="30">
                  <c:v>9.9124999999999996</c:v>
                </c:pt>
                <c:pt idx="31">
                  <c:v>10.34375</c:v>
                </c:pt>
                <c:pt idx="32">
                  <c:v>10.475</c:v>
                </c:pt>
                <c:pt idx="33">
                  <c:v>10.56875</c:v>
                </c:pt>
                <c:pt idx="34">
                  <c:v>10.65</c:v>
                </c:pt>
                <c:pt idx="35">
                  <c:v>11.09375</c:v>
                </c:pt>
                <c:pt idx="36">
                  <c:v>11.3</c:v>
                </c:pt>
                <c:pt idx="37">
                  <c:v>11.393750000000001</c:v>
                </c:pt>
                <c:pt idx="38">
                  <c:v>12.1625</c:v>
                </c:pt>
                <c:pt idx="39">
                  <c:v>12.3</c:v>
                </c:pt>
                <c:pt idx="40">
                  <c:v>12.30625</c:v>
                </c:pt>
                <c:pt idx="41">
                  <c:v>12.71875</c:v>
                </c:pt>
                <c:pt idx="42">
                  <c:v>13.0375</c:v>
                </c:pt>
                <c:pt idx="43">
                  <c:v>13.11875</c:v>
                </c:pt>
                <c:pt idx="44">
                  <c:v>13.21875</c:v>
                </c:pt>
                <c:pt idx="45">
                  <c:v>13.4375</c:v>
                </c:pt>
                <c:pt idx="46">
                  <c:v>14.00625</c:v>
                </c:pt>
                <c:pt idx="47">
                  <c:v>14.15625</c:v>
                </c:pt>
                <c:pt idx="48">
                  <c:v>14.61875</c:v>
                </c:pt>
                <c:pt idx="49">
                  <c:v>14.824999999999999</c:v>
                </c:pt>
                <c:pt idx="50">
                  <c:v>14.875</c:v>
                </c:pt>
                <c:pt idx="51">
                  <c:v>14.93125</c:v>
                </c:pt>
                <c:pt idx="52">
                  <c:v>15.4</c:v>
                </c:pt>
                <c:pt idx="53">
                  <c:v>15.725</c:v>
                </c:pt>
                <c:pt idx="54">
                  <c:v>16.212499999999999</c:v>
                </c:pt>
                <c:pt idx="55">
                  <c:v>16.53125</c:v>
                </c:pt>
                <c:pt idx="56">
                  <c:v>16.65625</c:v>
                </c:pt>
                <c:pt idx="57">
                  <c:v>16.637499999999999</c:v>
                </c:pt>
                <c:pt idx="58">
                  <c:v>16.931249999999999</c:v>
                </c:pt>
                <c:pt idx="59">
                  <c:v>17.337499999999999</c:v>
                </c:pt>
                <c:pt idx="60">
                  <c:v>17.506250000000001</c:v>
                </c:pt>
                <c:pt idx="61">
                  <c:v>17.512499999999999</c:v>
                </c:pt>
                <c:pt idx="62">
                  <c:v>18.381250000000001</c:v>
                </c:pt>
                <c:pt idx="63">
                  <c:v>18.4375</c:v>
                </c:pt>
                <c:pt idx="64">
                  <c:v>18.46875</c:v>
                </c:pt>
                <c:pt idx="65">
                  <c:v>18.918749999999999</c:v>
                </c:pt>
                <c:pt idx="66">
                  <c:v>19.1875</c:v>
                </c:pt>
                <c:pt idx="67">
                  <c:v>19.28125</c:v>
                </c:pt>
                <c:pt idx="68">
                  <c:v>19.287500000000001</c:v>
                </c:pt>
                <c:pt idx="69">
                  <c:v>19.637499999999999</c:v>
                </c:pt>
                <c:pt idx="70">
                  <c:v>20.106249999999999</c:v>
                </c:pt>
                <c:pt idx="71">
                  <c:v>20.40625</c:v>
                </c:pt>
                <c:pt idx="72">
                  <c:v>20.8</c:v>
                </c:pt>
              </c:numCache>
            </c:numRef>
          </c:val>
          <c:smooth val="0"/>
        </c:ser>
        <c:ser>
          <c:idx val="3"/>
          <c:order val="6"/>
          <c:tx>
            <c:strRef>
              <c:f>'8172S Data'!$AO$4</c:f>
              <c:strCache>
                <c:ptCount val="1"/>
                <c:pt idx="0">
                  <c:v>-3°</c:v>
                </c:pt>
              </c:strCache>
            </c:strRef>
          </c:tx>
          <c:marker>
            <c:symbol val="none"/>
          </c:marker>
          <c:cat>
            <c:numRef>
              <c:f>'8172S Data'!$A$7:$A$79</c:f>
              <c:numCache>
                <c:formatCode>0.0</c:formatCode>
                <c:ptCount val="73"/>
                <c:pt idx="0">
                  <c:v>22.362385321100916</c:v>
                </c:pt>
                <c:pt idx="1">
                  <c:v>45.616717635066259</c:v>
                </c:pt>
                <c:pt idx="2">
                  <c:v>49.503058103975533</c:v>
                </c:pt>
                <c:pt idx="3">
                  <c:v>56.893476044852186</c:v>
                </c:pt>
                <c:pt idx="4">
                  <c:v>68.616207951070336</c:v>
                </c:pt>
                <c:pt idx="5">
                  <c:v>75.178389398572875</c:v>
                </c:pt>
                <c:pt idx="6">
                  <c:v>78.172782874617738</c:v>
                </c:pt>
                <c:pt idx="7">
                  <c:v>81.613149847094803</c:v>
                </c:pt>
                <c:pt idx="8">
                  <c:v>95.247196738022424</c:v>
                </c:pt>
                <c:pt idx="9">
                  <c:v>106.46024464831804</c:v>
                </c:pt>
                <c:pt idx="10">
                  <c:v>118.88379204892966</c:v>
                </c:pt>
                <c:pt idx="11">
                  <c:v>126.01936799184504</c:v>
                </c:pt>
                <c:pt idx="12">
                  <c:v>128.69520897043833</c:v>
                </c:pt>
                <c:pt idx="13">
                  <c:v>130.79765545361875</c:v>
                </c:pt>
                <c:pt idx="14">
                  <c:v>140.41794087665647</c:v>
                </c:pt>
                <c:pt idx="15">
                  <c:v>150.42048929663608</c:v>
                </c:pt>
                <c:pt idx="16">
                  <c:v>153.92456676860346</c:v>
                </c:pt>
                <c:pt idx="17">
                  <c:v>173.16513761467888</c:v>
                </c:pt>
                <c:pt idx="18">
                  <c:v>177.62487257900102</c:v>
                </c:pt>
                <c:pt idx="19">
                  <c:v>179.91845056065239</c:v>
                </c:pt>
                <c:pt idx="20">
                  <c:v>184.56931702344545</c:v>
                </c:pt>
                <c:pt idx="21">
                  <c:v>196.16462793068297</c:v>
                </c:pt>
                <c:pt idx="22">
                  <c:v>202.28083588175329</c:v>
                </c:pt>
                <c:pt idx="23">
                  <c:v>204.51070336391436</c:v>
                </c:pt>
                <c:pt idx="24">
                  <c:v>204.70183486238534</c:v>
                </c:pt>
                <c:pt idx="25">
                  <c:v>229.10295616717633</c:v>
                </c:pt>
                <c:pt idx="26">
                  <c:v>230.37716615698267</c:v>
                </c:pt>
                <c:pt idx="27">
                  <c:v>237.76758409785933</c:v>
                </c:pt>
                <c:pt idx="28">
                  <c:v>248.53465851172271</c:v>
                </c:pt>
                <c:pt idx="29">
                  <c:v>252.99439347604485</c:v>
                </c:pt>
                <c:pt idx="30">
                  <c:v>254.01376146788991</c:v>
                </c:pt>
                <c:pt idx="31">
                  <c:v>259.68399592252803</c:v>
                </c:pt>
                <c:pt idx="32">
                  <c:v>273.38175331294593</c:v>
                </c:pt>
                <c:pt idx="33">
                  <c:v>285.80530071355759</c:v>
                </c:pt>
                <c:pt idx="34">
                  <c:v>294.59734964322121</c:v>
                </c:pt>
                <c:pt idx="35">
                  <c:v>302.62487257900102</c:v>
                </c:pt>
                <c:pt idx="36">
                  <c:v>305.23700305810394</c:v>
                </c:pt>
                <c:pt idx="37">
                  <c:v>305.17329255861364</c:v>
                </c:pt>
                <c:pt idx="38">
                  <c:v>316.70489296636083</c:v>
                </c:pt>
                <c:pt idx="39">
                  <c:v>326.00662589194695</c:v>
                </c:pt>
                <c:pt idx="40">
                  <c:v>329.19215086646278</c:v>
                </c:pt>
                <c:pt idx="41">
                  <c:v>349.13353720693169</c:v>
                </c:pt>
                <c:pt idx="42">
                  <c:v>353.65698267074413</c:v>
                </c:pt>
                <c:pt idx="43">
                  <c:v>354.93119266055044</c:v>
                </c:pt>
                <c:pt idx="44">
                  <c:v>357.98929663608561</c:v>
                </c:pt>
                <c:pt idx="45">
                  <c:v>372.19673802242608</c:v>
                </c:pt>
                <c:pt idx="46">
                  <c:v>378.31294597349643</c:v>
                </c:pt>
                <c:pt idx="47">
                  <c:v>379.71457696228339</c:v>
                </c:pt>
                <c:pt idx="48">
                  <c:v>387.99694189602445</c:v>
                </c:pt>
                <c:pt idx="49">
                  <c:v>404.43425076452598</c:v>
                </c:pt>
                <c:pt idx="50">
                  <c:v>405.58103975535164</c:v>
                </c:pt>
                <c:pt idx="51">
                  <c:v>415.07390417940877</c:v>
                </c:pt>
                <c:pt idx="52">
                  <c:v>425.96839959225281</c:v>
                </c:pt>
                <c:pt idx="53">
                  <c:v>429.15392456676858</c:v>
                </c:pt>
                <c:pt idx="54">
                  <c:v>429.85474006116203</c:v>
                </c:pt>
                <c:pt idx="55">
                  <c:v>437.30886850152905</c:v>
                </c:pt>
                <c:pt idx="56">
                  <c:v>449.8598369011213</c:v>
                </c:pt>
                <c:pt idx="57">
                  <c:v>457.50509683995921</c:v>
                </c:pt>
                <c:pt idx="58">
                  <c:v>473.30530071355759</c:v>
                </c:pt>
                <c:pt idx="59">
                  <c:v>479.61264016309883</c:v>
                </c:pt>
                <c:pt idx="60">
                  <c:v>480.18603465851169</c:v>
                </c:pt>
                <c:pt idx="61">
                  <c:v>489.93374108053007</c:v>
                </c:pt>
                <c:pt idx="62">
                  <c:v>494.39347604485215</c:v>
                </c:pt>
                <c:pt idx="63">
                  <c:v>503.18552497451577</c:v>
                </c:pt>
                <c:pt idx="64">
                  <c:v>504.58715596330273</c:v>
                </c:pt>
                <c:pt idx="65">
                  <c:v>525.93017329255861</c:v>
                </c:pt>
                <c:pt idx="66">
                  <c:v>529.49796126401634</c:v>
                </c:pt>
                <c:pt idx="67">
                  <c:v>530.00764525993884</c:v>
                </c:pt>
                <c:pt idx="68">
                  <c:v>536.37869520897038</c:v>
                </c:pt>
                <c:pt idx="69">
                  <c:v>550.1401630988787</c:v>
                </c:pt>
                <c:pt idx="70">
                  <c:v>554.72731906218144</c:v>
                </c:pt>
                <c:pt idx="71">
                  <c:v>555.49184505606524</c:v>
                </c:pt>
                <c:pt idx="72">
                  <c:v>557.08460754332316</c:v>
                </c:pt>
              </c:numCache>
            </c:numRef>
          </c:cat>
          <c:val>
            <c:numRef>
              <c:f>'8171S Data'!$AM$7:$AM$79</c:f>
              <c:numCache>
                <c:formatCode>0.00</c:formatCode>
                <c:ptCount val="73"/>
                <c:pt idx="0">
                  <c:v>0.41875000000000001</c:v>
                </c:pt>
                <c:pt idx="1">
                  <c:v>1.6875</c:v>
                </c:pt>
                <c:pt idx="2">
                  <c:v>1.8875</c:v>
                </c:pt>
                <c:pt idx="3">
                  <c:v>2.4500000000000002</c:v>
                </c:pt>
                <c:pt idx="4">
                  <c:v>2.8374999999999999</c:v>
                </c:pt>
                <c:pt idx="5">
                  <c:v>3.0687500000000001</c:v>
                </c:pt>
                <c:pt idx="6">
                  <c:v>3.1749999999999998</c:v>
                </c:pt>
                <c:pt idx="7">
                  <c:v>3.6</c:v>
                </c:pt>
                <c:pt idx="8">
                  <c:v>3.9874999999999998</c:v>
                </c:pt>
                <c:pt idx="9">
                  <c:v>4.5625</c:v>
                </c:pt>
                <c:pt idx="10">
                  <c:v>4.8875000000000002</c:v>
                </c:pt>
                <c:pt idx="11">
                  <c:v>5.0437500000000002</c:v>
                </c:pt>
                <c:pt idx="12">
                  <c:v>5.1875</c:v>
                </c:pt>
                <c:pt idx="13">
                  <c:v>5.3812499999999996</c:v>
                </c:pt>
                <c:pt idx="14">
                  <c:v>5.7750000000000004</c:v>
                </c:pt>
                <c:pt idx="15">
                  <c:v>5.9937500000000004</c:v>
                </c:pt>
                <c:pt idx="16">
                  <c:v>6.0687499999999996</c:v>
                </c:pt>
                <c:pt idx="17">
                  <c:v>6.96875</c:v>
                </c:pt>
                <c:pt idx="18">
                  <c:v>7.0812499999999998</c:v>
                </c:pt>
                <c:pt idx="19">
                  <c:v>7.1312499999999996</c:v>
                </c:pt>
                <c:pt idx="20">
                  <c:v>7.6062500000000002</c:v>
                </c:pt>
                <c:pt idx="21">
                  <c:v>7.8687500000000004</c:v>
                </c:pt>
                <c:pt idx="22">
                  <c:v>8.0124999999999993</c:v>
                </c:pt>
                <c:pt idx="23">
                  <c:v>8.0124999999999993</c:v>
                </c:pt>
                <c:pt idx="24">
                  <c:v>8.3249999999999993</c:v>
                </c:pt>
                <c:pt idx="25">
                  <c:v>8.9</c:v>
                </c:pt>
                <c:pt idx="26">
                  <c:v>9.2249999999999996</c:v>
                </c:pt>
                <c:pt idx="27">
                  <c:v>9.5875000000000004</c:v>
                </c:pt>
                <c:pt idx="28">
                  <c:v>9.7624999999999993</c:v>
                </c:pt>
                <c:pt idx="29">
                  <c:v>9.8249999999999993</c:v>
                </c:pt>
                <c:pt idx="30">
                  <c:v>9.9437499999999996</c:v>
                </c:pt>
                <c:pt idx="31">
                  <c:v>10.44375</c:v>
                </c:pt>
                <c:pt idx="32">
                  <c:v>10.625</c:v>
                </c:pt>
                <c:pt idx="33">
                  <c:v>11.225</c:v>
                </c:pt>
                <c:pt idx="34">
                  <c:v>11.481249999999999</c:v>
                </c:pt>
                <c:pt idx="35">
                  <c:v>11.606249999999999</c:v>
                </c:pt>
                <c:pt idx="36">
                  <c:v>11.675000000000001</c:v>
                </c:pt>
                <c:pt idx="37">
                  <c:v>12.0375</c:v>
                </c:pt>
                <c:pt idx="38">
                  <c:v>12.40625</c:v>
                </c:pt>
                <c:pt idx="39">
                  <c:v>12.5</c:v>
                </c:pt>
                <c:pt idx="40">
                  <c:v>12.581250000000001</c:v>
                </c:pt>
                <c:pt idx="41">
                  <c:v>13.36875</c:v>
                </c:pt>
                <c:pt idx="42">
                  <c:v>13.418749999999999</c:v>
                </c:pt>
                <c:pt idx="43">
                  <c:v>13.475</c:v>
                </c:pt>
                <c:pt idx="44">
                  <c:v>13.987500000000001</c:v>
                </c:pt>
                <c:pt idx="45">
                  <c:v>14.19375</c:v>
                </c:pt>
                <c:pt idx="46">
                  <c:v>14.3125</c:v>
                </c:pt>
                <c:pt idx="47">
                  <c:v>14.356249999999999</c:v>
                </c:pt>
                <c:pt idx="48">
                  <c:v>14.762499999999999</c:v>
                </c:pt>
                <c:pt idx="49">
                  <c:v>15.18125</c:v>
                </c:pt>
                <c:pt idx="50">
                  <c:v>15.56875</c:v>
                </c:pt>
                <c:pt idx="51">
                  <c:v>15.85</c:v>
                </c:pt>
                <c:pt idx="52">
                  <c:v>15.987500000000001</c:v>
                </c:pt>
                <c:pt idx="53">
                  <c:v>16.024999999999999</c:v>
                </c:pt>
                <c:pt idx="54">
                  <c:v>16.21875</c:v>
                </c:pt>
                <c:pt idx="55">
                  <c:v>16.693750000000001</c:v>
                </c:pt>
                <c:pt idx="56">
                  <c:v>16.868749999999999</c:v>
                </c:pt>
                <c:pt idx="57">
                  <c:v>17.518750000000001</c:v>
                </c:pt>
                <c:pt idx="58">
                  <c:v>17.712499999999999</c:v>
                </c:pt>
                <c:pt idx="59">
                  <c:v>17.706250000000001</c:v>
                </c:pt>
                <c:pt idx="60">
                  <c:v>17.75</c:v>
                </c:pt>
                <c:pt idx="61">
                  <c:v>18.262499999999999</c:v>
                </c:pt>
                <c:pt idx="62">
                  <c:v>18.524999999999999</c:v>
                </c:pt>
                <c:pt idx="63">
                  <c:v>18.649999999999999</c:v>
                </c:pt>
                <c:pt idx="64">
                  <c:v>18.675000000000001</c:v>
                </c:pt>
                <c:pt idx="65">
                  <c:v>19.512499999999999</c:v>
                </c:pt>
                <c:pt idx="66">
                  <c:v>19.581250000000001</c:v>
                </c:pt>
                <c:pt idx="67">
                  <c:v>19.78125</c:v>
                </c:pt>
                <c:pt idx="68">
                  <c:v>20.225000000000001</c:v>
                </c:pt>
                <c:pt idx="69">
                  <c:v>20.274999999999999</c:v>
                </c:pt>
                <c:pt idx="70">
                  <c:v>20.350000000000001</c:v>
                </c:pt>
                <c:pt idx="71">
                  <c:v>20.4375</c:v>
                </c:pt>
                <c:pt idx="72">
                  <c:v>21</c:v>
                </c:pt>
              </c:numCache>
            </c:numRef>
          </c:val>
          <c:smooth val="0"/>
        </c:ser>
        <c:ser>
          <c:idx val="8"/>
          <c:order val="7"/>
          <c:tx>
            <c:strRef>
              <c:f>'8171S Data'!$AU$4</c:f>
              <c:strCache>
                <c:ptCount val="1"/>
                <c:pt idx="0">
                  <c:v>-3.5°</c:v>
                </c:pt>
              </c:strCache>
            </c:strRef>
          </c:tx>
          <c:marker>
            <c:symbol val="none"/>
          </c:marker>
          <c:val>
            <c:numRef>
              <c:f>'8171S Data'!$AS$7:$AS$79</c:f>
              <c:numCache>
                <c:formatCode>0.00</c:formatCode>
                <c:ptCount val="73"/>
                <c:pt idx="0">
                  <c:v>0.76249999999999996</c:v>
                </c:pt>
                <c:pt idx="1">
                  <c:v>1.2625</c:v>
                </c:pt>
                <c:pt idx="2">
                  <c:v>1.60625</c:v>
                </c:pt>
                <c:pt idx="3">
                  <c:v>1.7625</c:v>
                </c:pt>
                <c:pt idx="4">
                  <c:v>2.2124999999999999</c:v>
                </c:pt>
                <c:pt idx="5">
                  <c:v>2.7</c:v>
                </c:pt>
                <c:pt idx="6">
                  <c:v>3.4312499999999999</c:v>
                </c:pt>
                <c:pt idx="7">
                  <c:v>3.8687499999999999</c:v>
                </c:pt>
                <c:pt idx="8">
                  <c:v>4.1124999999999998</c:v>
                </c:pt>
                <c:pt idx="9">
                  <c:v>4.2249999999999996</c:v>
                </c:pt>
                <c:pt idx="10">
                  <c:v>4.3624999999999998</c:v>
                </c:pt>
                <c:pt idx="11">
                  <c:v>4.7437500000000004</c:v>
                </c:pt>
                <c:pt idx="12">
                  <c:v>5.0437500000000002</c:v>
                </c:pt>
                <c:pt idx="13">
                  <c:v>5.1812500000000004</c:v>
                </c:pt>
                <c:pt idx="14">
                  <c:v>6.0062499999999996</c:v>
                </c:pt>
                <c:pt idx="15">
                  <c:v>6.1687500000000002</c:v>
                </c:pt>
                <c:pt idx="16">
                  <c:v>6.21875</c:v>
                </c:pt>
                <c:pt idx="17">
                  <c:v>6.6812500000000004</c:v>
                </c:pt>
                <c:pt idx="18">
                  <c:v>6.9874999999999998</c:v>
                </c:pt>
                <c:pt idx="19">
                  <c:v>7.1749999999999998</c:v>
                </c:pt>
                <c:pt idx="20">
                  <c:v>7.2249999999999996</c:v>
                </c:pt>
                <c:pt idx="21">
                  <c:v>7.5</c:v>
                </c:pt>
                <c:pt idx="22">
                  <c:v>8.1812500000000004</c:v>
                </c:pt>
                <c:pt idx="23">
                  <c:v>8.28125</c:v>
                </c:pt>
                <c:pt idx="24">
                  <c:v>8.7624999999999993</c:v>
                </c:pt>
                <c:pt idx="25">
                  <c:v>8.9812499999999993</c:v>
                </c:pt>
                <c:pt idx="26">
                  <c:v>9.0500000000000007</c:v>
                </c:pt>
                <c:pt idx="27">
                  <c:v>9.125</c:v>
                </c:pt>
                <c:pt idx="28">
                  <c:v>9.5687499999999996</c:v>
                </c:pt>
                <c:pt idx="29">
                  <c:v>9.8687500000000004</c:v>
                </c:pt>
                <c:pt idx="30">
                  <c:v>10.44375</c:v>
                </c:pt>
                <c:pt idx="31">
                  <c:v>10.775</c:v>
                </c:pt>
                <c:pt idx="32">
                  <c:v>10.862500000000001</c:v>
                </c:pt>
                <c:pt idx="33">
                  <c:v>10.9125</c:v>
                </c:pt>
                <c:pt idx="34">
                  <c:v>11.2</c:v>
                </c:pt>
                <c:pt idx="35">
                  <c:v>11.606249999999999</c:v>
                </c:pt>
                <c:pt idx="36">
                  <c:v>11.768750000000001</c:v>
                </c:pt>
                <c:pt idx="37">
                  <c:v>11.86875</c:v>
                </c:pt>
                <c:pt idx="38">
                  <c:v>12.63125</c:v>
                </c:pt>
                <c:pt idx="39">
                  <c:v>12.7</c:v>
                </c:pt>
                <c:pt idx="40">
                  <c:v>12.78125</c:v>
                </c:pt>
                <c:pt idx="41">
                  <c:v>13.231249999999999</c:v>
                </c:pt>
                <c:pt idx="42">
                  <c:v>13.49375</c:v>
                </c:pt>
                <c:pt idx="43">
                  <c:v>13.5875</c:v>
                </c:pt>
                <c:pt idx="44">
                  <c:v>13.68125</c:v>
                </c:pt>
                <c:pt idx="45">
                  <c:v>14.025</c:v>
                </c:pt>
                <c:pt idx="46">
                  <c:v>14.53125</c:v>
                </c:pt>
                <c:pt idx="47">
                  <c:v>14.8125</c:v>
                </c:pt>
                <c:pt idx="48">
                  <c:v>15.225</c:v>
                </c:pt>
                <c:pt idx="49">
                  <c:v>15.362500000000001</c:v>
                </c:pt>
                <c:pt idx="50">
                  <c:v>15.475</c:v>
                </c:pt>
                <c:pt idx="51">
                  <c:v>15.525</c:v>
                </c:pt>
                <c:pt idx="52">
                  <c:v>15.99375</c:v>
                </c:pt>
                <c:pt idx="53">
                  <c:v>16.1875</c:v>
                </c:pt>
                <c:pt idx="54">
                  <c:v>16.774999999999999</c:v>
                </c:pt>
                <c:pt idx="55">
                  <c:v>17.03125</c:v>
                </c:pt>
                <c:pt idx="56">
                  <c:v>17.162500000000001</c:v>
                </c:pt>
                <c:pt idx="57">
                  <c:v>17.225000000000001</c:v>
                </c:pt>
                <c:pt idx="58">
                  <c:v>17.581250000000001</c:v>
                </c:pt>
                <c:pt idx="59">
                  <c:v>17.931249999999999</c:v>
                </c:pt>
                <c:pt idx="60">
                  <c:v>18.024999999999999</c:v>
                </c:pt>
                <c:pt idx="61">
                  <c:v>18.0625</c:v>
                </c:pt>
                <c:pt idx="62">
                  <c:v>18.862500000000001</c:v>
                </c:pt>
                <c:pt idx="63">
                  <c:v>18.925000000000001</c:v>
                </c:pt>
                <c:pt idx="64">
                  <c:v>19.03125</c:v>
                </c:pt>
                <c:pt idx="65">
                  <c:v>19.493749999999999</c:v>
                </c:pt>
                <c:pt idx="66">
                  <c:v>19.71875</c:v>
                </c:pt>
                <c:pt idx="67">
                  <c:v>19.762499999999999</c:v>
                </c:pt>
                <c:pt idx="68">
                  <c:v>19.793749999999999</c:v>
                </c:pt>
                <c:pt idx="69">
                  <c:v>20.28125</c:v>
                </c:pt>
                <c:pt idx="70">
                  <c:v>20.643750000000001</c:v>
                </c:pt>
                <c:pt idx="71">
                  <c:v>21</c:v>
                </c:pt>
                <c:pt idx="72">
                  <c:v>21.331250000000001</c:v>
                </c:pt>
              </c:numCache>
            </c:numRef>
          </c:val>
          <c:smooth val="0"/>
        </c:ser>
        <c:ser>
          <c:idx val="4"/>
          <c:order val="8"/>
          <c:tx>
            <c:strRef>
              <c:f>'8172S Data'!$BA$4</c:f>
              <c:strCache>
                <c:ptCount val="1"/>
                <c:pt idx="0">
                  <c:v>-4°</c:v>
                </c:pt>
              </c:strCache>
            </c:strRef>
          </c:tx>
          <c:marker>
            <c:symbol val="none"/>
          </c:marker>
          <c:cat>
            <c:numRef>
              <c:f>'8172S Data'!$A$7:$A$79</c:f>
              <c:numCache>
                <c:formatCode>0.0</c:formatCode>
                <c:ptCount val="73"/>
                <c:pt idx="0">
                  <c:v>22.362385321100916</c:v>
                </c:pt>
                <c:pt idx="1">
                  <c:v>45.616717635066259</c:v>
                </c:pt>
                <c:pt idx="2">
                  <c:v>49.503058103975533</c:v>
                </c:pt>
                <c:pt idx="3">
                  <c:v>56.893476044852186</c:v>
                </c:pt>
                <c:pt idx="4">
                  <c:v>68.616207951070336</c:v>
                </c:pt>
                <c:pt idx="5">
                  <c:v>75.178389398572875</c:v>
                </c:pt>
                <c:pt idx="6">
                  <c:v>78.172782874617738</c:v>
                </c:pt>
                <c:pt idx="7">
                  <c:v>81.613149847094803</c:v>
                </c:pt>
                <c:pt idx="8">
                  <c:v>95.247196738022424</c:v>
                </c:pt>
                <c:pt idx="9">
                  <c:v>106.46024464831804</c:v>
                </c:pt>
                <c:pt idx="10">
                  <c:v>118.88379204892966</c:v>
                </c:pt>
                <c:pt idx="11">
                  <c:v>126.01936799184504</c:v>
                </c:pt>
                <c:pt idx="12">
                  <c:v>128.69520897043833</c:v>
                </c:pt>
                <c:pt idx="13">
                  <c:v>130.79765545361875</c:v>
                </c:pt>
                <c:pt idx="14">
                  <c:v>140.41794087665647</c:v>
                </c:pt>
                <c:pt idx="15">
                  <c:v>150.42048929663608</c:v>
                </c:pt>
                <c:pt idx="16">
                  <c:v>153.92456676860346</c:v>
                </c:pt>
                <c:pt idx="17">
                  <c:v>173.16513761467888</c:v>
                </c:pt>
                <c:pt idx="18">
                  <c:v>177.62487257900102</c:v>
                </c:pt>
                <c:pt idx="19">
                  <c:v>179.91845056065239</c:v>
                </c:pt>
                <c:pt idx="20">
                  <c:v>184.56931702344545</c:v>
                </c:pt>
                <c:pt idx="21">
                  <c:v>196.16462793068297</c:v>
                </c:pt>
                <c:pt idx="22">
                  <c:v>202.28083588175329</c:v>
                </c:pt>
                <c:pt idx="23">
                  <c:v>204.51070336391436</c:v>
                </c:pt>
                <c:pt idx="24">
                  <c:v>204.70183486238534</c:v>
                </c:pt>
                <c:pt idx="25">
                  <c:v>229.10295616717633</c:v>
                </c:pt>
                <c:pt idx="26">
                  <c:v>230.37716615698267</c:v>
                </c:pt>
                <c:pt idx="27">
                  <c:v>237.76758409785933</c:v>
                </c:pt>
                <c:pt idx="28">
                  <c:v>248.53465851172271</c:v>
                </c:pt>
                <c:pt idx="29">
                  <c:v>252.99439347604485</c:v>
                </c:pt>
                <c:pt idx="30">
                  <c:v>254.01376146788991</c:v>
                </c:pt>
                <c:pt idx="31">
                  <c:v>259.68399592252803</c:v>
                </c:pt>
                <c:pt idx="32">
                  <c:v>273.38175331294593</c:v>
                </c:pt>
                <c:pt idx="33">
                  <c:v>285.80530071355759</c:v>
                </c:pt>
                <c:pt idx="34">
                  <c:v>294.59734964322121</c:v>
                </c:pt>
                <c:pt idx="35">
                  <c:v>302.62487257900102</c:v>
                </c:pt>
                <c:pt idx="36">
                  <c:v>305.23700305810394</c:v>
                </c:pt>
                <c:pt idx="37">
                  <c:v>305.17329255861364</c:v>
                </c:pt>
                <c:pt idx="38">
                  <c:v>316.70489296636083</c:v>
                </c:pt>
                <c:pt idx="39">
                  <c:v>326.00662589194695</c:v>
                </c:pt>
                <c:pt idx="40">
                  <c:v>329.19215086646278</c:v>
                </c:pt>
                <c:pt idx="41">
                  <c:v>349.13353720693169</c:v>
                </c:pt>
                <c:pt idx="42">
                  <c:v>353.65698267074413</c:v>
                </c:pt>
                <c:pt idx="43">
                  <c:v>354.93119266055044</c:v>
                </c:pt>
                <c:pt idx="44">
                  <c:v>357.98929663608561</c:v>
                </c:pt>
                <c:pt idx="45">
                  <c:v>372.19673802242608</c:v>
                </c:pt>
                <c:pt idx="46">
                  <c:v>378.31294597349643</c:v>
                </c:pt>
                <c:pt idx="47">
                  <c:v>379.71457696228339</c:v>
                </c:pt>
                <c:pt idx="48">
                  <c:v>387.99694189602445</c:v>
                </c:pt>
                <c:pt idx="49">
                  <c:v>404.43425076452598</c:v>
                </c:pt>
                <c:pt idx="50">
                  <c:v>405.58103975535164</c:v>
                </c:pt>
                <c:pt idx="51">
                  <c:v>415.07390417940877</c:v>
                </c:pt>
                <c:pt idx="52">
                  <c:v>425.96839959225281</c:v>
                </c:pt>
                <c:pt idx="53">
                  <c:v>429.15392456676858</c:v>
                </c:pt>
                <c:pt idx="54">
                  <c:v>429.85474006116203</c:v>
                </c:pt>
                <c:pt idx="55">
                  <c:v>437.30886850152905</c:v>
                </c:pt>
                <c:pt idx="56">
                  <c:v>449.8598369011213</c:v>
                </c:pt>
                <c:pt idx="57">
                  <c:v>457.50509683995921</c:v>
                </c:pt>
                <c:pt idx="58">
                  <c:v>473.30530071355759</c:v>
                </c:pt>
                <c:pt idx="59">
                  <c:v>479.61264016309883</c:v>
                </c:pt>
                <c:pt idx="60">
                  <c:v>480.18603465851169</c:v>
                </c:pt>
                <c:pt idx="61">
                  <c:v>489.93374108053007</c:v>
                </c:pt>
                <c:pt idx="62">
                  <c:v>494.39347604485215</c:v>
                </c:pt>
                <c:pt idx="63">
                  <c:v>503.18552497451577</c:v>
                </c:pt>
                <c:pt idx="64">
                  <c:v>504.58715596330273</c:v>
                </c:pt>
                <c:pt idx="65">
                  <c:v>525.93017329255861</c:v>
                </c:pt>
                <c:pt idx="66">
                  <c:v>529.49796126401634</c:v>
                </c:pt>
                <c:pt idx="67">
                  <c:v>530.00764525993884</c:v>
                </c:pt>
                <c:pt idx="68">
                  <c:v>536.37869520897038</c:v>
                </c:pt>
                <c:pt idx="69">
                  <c:v>550.1401630988787</c:v>
                </c:pt>
                <c:pt idx="70">
                  <c:v>554.72731906218144</c:v>
                </c:pt>
                <c:pt idx="71">
                  <c:v>555.49184505606524</c:v>
                </c:pt>
                <c:pt idx="72">
                  <c:v>557.08460754332316</c:v>
                </c:pt>
              </c:numCache>
            </c:numRef>
          </c:cat>
          <c:val>
            <c:numRef>
              <c:f>'8171S Data'!$AY$7:$AY$79</c:f>
              <c:numCache>
                <c:formatCode>0.00</c:formatCode>
                <c:ptCount val="73"/>
                <c:pt idx="0">
                  <c:v>0.6</c:v>
                </c:pt>
                <c:pt idx="1">
                  <c:v>1.7437499999999999</c:v>
                </c:pt>
                <c:pt idx="2">
                  <c:v>2</c:v>
                </c:pt>
                <c:pt idx="3">
                  <c:v>2.5750000000000002</c:v>
                </c:pt>
                <c:pt idx="4">
                  <c:v>2.96875</c:v>
                </c:pt>
                <c:pt idx="5">
                  <c:v>3.15625</c:v>
                </c:pt>
                <c:pt idx="6">
                  <c:v>3.3062499999999999</c:v>
                </c:pt>
                <c:pt idx="7">
                  <c:v>3.7937500000000002</c:v>
                </c:pt>
                <c:pt idx="8">
                  <c:v>4.15625</c:v>
                </c:pt>
                <c:pt idx="9">
                  <c:v>4.7312500000000002</c:v>
                </c:pt>
                <c:pt idx="10">
                  <c:v>5.1437499999999998</c:v>
                </c:pt>
                <c:pt idx="11">
                  <c:v>5.3250000000000002</c:v>
                </c:pt>
                <c:pt idx="12">
                  <c:v>5.4312500000000004</c:v>
                </c:pt>
                <c:pt idx="13">
                  <c:v>5.6812500000000004</c:v>
                </c:pt>
                <c:pt idx="14">
                  <c:v>6.1437499999999998</c:v>
                </c:pt>
                <c:pt idx="15">
                  <c:v>6.34375</c:v>
                </c:pt>
                <c:pt idx="16">
                  <c:v>6.4375</c:v>
                </c:pt>
                <c:pt idx="17">
                  <c:v>7.3062500000000004</c:v>
                </c:pt>
                <c:pt idx="18">
                  <c:v>7.4249999999999998</c:v>
                </c:pt>
                <c:pt idx="19">
                  <c:v>7.4562499999999998</c:v>
                </c:pt>
                <c:pt idx="20">
                  <c:v>7.9562499999999998</c:v>
                </c:pt>
                <c:pt idx="21">
                  <c:v>8.2375000000000007</c:v>
                </c:pt>
                <c:pt idx="22">
                  <c:v>8.3812499999999996</c:v>
                </c:pt>
                <c:pt idx="23">
                  <c:v>8.4250000000000007</c:v>
                </c:pt>
                <c:pt idx="24">
                  <c:v>8.8187499999999996</c:v>
                </c:pt>
                <c:pt idx="25">
                  <c:v>9.2937499999999993</c:v>
                </c:pt>
                <c:pt idx="26">
                  <c:v>9.6</c:v>
                </c:pt>
                <c:pt idx="27">
                  <c:v>10.043749999999999</c:v>
                </c:pt>
                <c:pt idx="28">
                  <c:v>10.1875</c:v>
                </c:pt>
                <c:pt idx="29">
                  <c:v>10.268750000000001</c:v>
                </c:pt>
                <c:pt idx="30">
                  <c:v>10.375</c:v>
                </c:pt>
                <c:pt idx="31">
                  <c:v>10.8375</c:v>
                </c:pt>
                <c:pt idx="32">
                  <c:v>11.05625</c:v>
                </c:pt>
                <c:pt idx="33">
                  <c:v>11.6625</c:v>
                </c:pt>
                <c:pt idx="34">
                  <c:v>11.96875</c:v>
                </c:pt>
                <c:pt idx="35">
                  <c:v>12.043749999999999</c:v>
                </c:pt>
                <c:pt idx="36">
                  <c:v>12.137499999999999</c:v>
                </c:pt>
                <c:pt idx="37">
                  <c:v>12.49375</c:v>
                </c:pt>
                <c:pt idx="38">
                  <c:v>12.856249999999999</c:v>
                </c:pt>
                <c:pt idx="39">
                  <c:v>12.93125</c:v>
                </c:pt>
                <c:pt idx="40">
                  <c:v>13.012499999999999</c:v>
                </c:pt>
                <c:pt idx="41">
                  <c:v>13.831250000000001</c:v>
                </c:pt>
                <c:pt idx="42">
                  <c:v>13.9</c:v>
                </c:pt>
                <c:pt idx="43">
                  <c:v>14.00625</c:v>
                </c:pt>
                <c:pt idx="44">
                  <c:v>14.49375</c:v>
                </c:pt>
                <c:pt idx="45">
                  <c:v>14.706250000000001</c:v>
                </c:pt>
                <c:pt idx="46">
                  <c:v>14.80625</c:v>
                </c:pt>
                <c:pt idx="47">
                  <c:v>14.8</c:v>
                </c:pt>
                <c:pt idx="48">
                  <c:v>15.31875</c:v>
                </c:pt>
                <c:pt idx="49">
                  <c:v>15.71875</c:v>
                </c:pt>
                <c:pt idx="50">
                  <c:v>16.081250000000001</c:v>
                </c:pt>
                <c:pt idx="51">
                  <c:v>16.46875</c:v>
                </c:pt>
                <c:pt idx="52">
                  <c:v>16.55</c:v>
                </c:pt>
                <c:pt idx="53">
                  <c:v>16.600000000000001</c:v>
                </c:pt>
                <c:pt idx="54">
                  <c:v>16.893750000000001</c:v>
                </c:pt>
                <c:pt idx="55">
                  <c:v>17.262499999999999</c:v>
                </c:pt>
                <c:pt idx="56">
                  <c:v>17.393750000000001</c:v>
                </c:pt>
                <c:pt idx="57">
                  <c:v>18.05</c:v>
                </c:pt>
                <c:pt idx="58">
                  <c:v>18.243749999999999</c:v>
                </c:pt>
                <c:pt idx="59">
                  <c:v>18.306249999999999</c:v>
                </c:pt>
                <c:pt idx="60">
                  <c:v>18.350000000000001</c:v>
                </c:pt>
                <c:pt idx="61">
                  <c:v>18.850000000000001</c:v>
                </c:pt>
                <c:pt idx="62">
                  <c:v>19.106249999999999</c:v>
                </c:pt>
                <c:pt idx="63">
                  <c:v>19.1875</c:v>
                </c:pt>
                <c:pt idx="64">
                  <c:v>19.21875</c:v>
                </c:pt>
                <c:pt idx="65">
                  <c:v>20.05</c:v>
                </c:pt>
                <c:pt idx="66">
                  <c:v>20.137499999999999</c:v>
                </c:pt>
                <c:pt idx="67">
                  <c:v>20.337499999999999</c:v>
                </c:pt>
                <c:pt idx="68">
                  <c:v>20.8</c:v>
                </c:pt>
                <c:pt idx="69">
                  <c:v>20.931249999999999</c:v>
                </c:pt>
                <c:pt idx="70">
                  <c:v>20.962499999999999</c:v>
                </c:pt>
                <c:pt idx="71">
                  <c:v>21.068750000000001</c:v>
                </c:pt>
                <c:pt idx="72">
                  <c:v>21.55</c:v>
                </c:pt>
              </c:numCache>
            </c:numRef>
          </c:val>
          <c:smooth val="0"/>
        </c:ser>
        <c:dLbls>
          <c:showLegendKey val="0"/>
          <c:showVal val="0"/>
          <c:showCatName val="0"/>
          <c:showSerName val="0"/>
          <c:showPercent val="0"/>
          <c:showBubbleSize val="0"/>
        </c:dLbls>
        <c:marker val="1"/>
        <c:smooth val="0"/>
        <c:axId val="244858240"/>
        <c:axId val="244954624"/>
      </c:lineChart>
      <c:catAx>
        <c:axId val="24485824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46983651465160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244954624"/>
        <c:crosses val="autoZero"/>
        <c:auto val="1"/>
        <c:lblAlgn val="ctr"/>
        <c:lblOffset val="100"/>
        <c:tickMarkSkip val="1"/>
        <c:noMultiLvlLbl val="0"/>
      </c:catAx>
      <c:valAx>
        <c:axId val="244954624"/>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423772458242146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4858240"/>
        <c:crosses val="autoZero"/>
        <c:crossBetween val="midCat"/>
      </c:valAx>
      <c:spPr>
        <a:solidFill>
          <a:srgbClr val="C0C0C0"/>
        </a:solidFill>
        <a:ln w="12700">
          <a:solidFill>
            <a:srgbClr val="808080"/>
          </a:solidFill>
          <a:prstDash val="solid"/>
        </a:ln>
      </c:spPr>
    </c:plotArea>
    <c:legend>
      <c:legendPos val="r"/>
      <c:layout>
        <c:manualLayout>
          <c:xMode val="edge"/>
          <c:yMode val="edge"/>
          <c:x val="0.91399226767605202"/>
          <c:y val="0.21047793094631079"/>
          <c:w val="7.7343616109682947E-2"/>
          <c:h val="0.5172644430682119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Spring Rates @ 24psi</a:t>
            </a:r>
          </a:p>
        </c:rich>
      </c:tx>
      <c:layout>
        <c:manualLayout>
          <c:xMode val="edge"/>
          <c:yMode val="edge"/>
          <c:x val="0.36133757059287902"/>
          <c:y val="2.9927577104437879E-2"/>
        </c:manualLayout>
      </c:layout>
      <c:overlay val="0"/>
      <c:spPr>
        <a:noFill/>
        <a:ln w="25400">
          <a:noFill/>
        </a:ln>
      </c:spPr>
    </c:title>
    <c:autoTitleDeleted val="0"/>
    <c:plotArea>
      <c:layout>
        <c:manualLayout>
          <c:layoutTarget val="inner"/>
          <c:xMode val="edge"/>
          <c:yMode val="edge"/>
          <c:x val="0.10544372307962779"/>
          <c:y val="0.19083325111542299"/>
          <c:w val="0.79468562028304846"/>
          <c:h val="0.5724997533462689"/>
        </c:manualLayout>
      </c:layout>
      <c:lineChart>
        <c:grouping val="standard"/>
        <c:varyColors val="0"/>
        <c:ser>
          <c:idx val="0"/>
          <c:order val="0"/>
          <c:tx>
            <c:strRef>
              <c:f>'8172S Data'!$E$82</c:f>
              <c:strCache>
                <c:ptCount val="1"/>
                <c:pt idx="0">
                  <c:v>0°</c:v>
                </c:pt>
              </c:strCache>
            </c:strRef>
          </c:tx>
          <c:marker>
            <c:symbol val="none"/>
          </c:marker>
          <c:cat>
            <c:numRef>
              <c:f>'8172S Data'!$A$85:$A$157</c:f>
              <c:numCache>
                <c:formatCode>0.0</c:formatCode>
                <c:ptCount val="73"/>
                <c:pt idx="0">
                  <c:v>21.852701325178387</c:v>
                </c:pt>
                <c:pt idx="1">
                  <c:v>43.705402650356774</c:v>
                </c:pt>
                <c:pt idx="2">
                  <c:v>48.547400611620795</c:v>
                </c:pt>
                <c:pt idx="3">
                  <c:v>51.095820591233434</c:v>
                </c:pt>
                <c:pt idx="4">
                  <c:v>60.206422018348619</c:v>
                </c:pt>
                <c:pt idx="5">
                  <c:v>72.056574923547402</c:v>
                </c:pt>
                <c:pt idx="6">
                  <c:v>76.261467889908246</c:v>
                </c:pt>
                <c:pt idx="7">
                  <c:v>78.682466870540267</c:v>
                </c:pt>
                <c:pt idx="8">
                  <c:v>85.372069317023445</c:v>
                </c:pt>
                <c:pt idx="9">
                  <c:v>104.03924566768602</c:v>
                </c:pt>
                <c:pt idx="10">
                  <c:v>106.90621814475026</c:v>
                </c:pt>
                <c:pt idx="11">
                  <c:v>120.41284403669724</c:v>
                </c:pt>
                <c:pt idx="12">
                  <c:v>128.05810397553518</c:v>
                </c:pt>
                <c:pt idx="13">
                  <c:v>128.631498470948</c:v>
                </c:pt>
                <c:pt idx="14">
                  <c:v>130.03312945973497</c:v>
                </c:pt>
                <c:pt idx="15">
                  <c:v>142.83893985728847</c:v>
                </c:pt>
                <c:pt idx="16">
                  <c:v>150.99388379204893</c:v>
                </c:pt>
                <c:pt idx="17">
                  <c:v>163.22629969418961</c:v>
                </c:pt>
                <c:pt idx="18">
                  <c:v>173.41997961264016</c:v>
                </c:pt>
                <c:pt idx="19">
                  <c:v>178.13455657492355</c:v>
                </c:pt>
                <c:pt idx="20">
                  <c:v>179.85474006116206</c:v>
                </c:pt>
                <c:pt idx="21">
                  <c:v>185.2064220183486</c:v>
                </c:pt>
                <c:pt idx="22">
                  <c:v>198.13965341488276</c:v>
                </c:pt>
                <c:pt idx="23">
                  <c:v>202.91794087665647</c:v>
                </c:pt>
                <c:pt idx="24">
                  <c:v>204.63812436289498</c:v>
                </c:pt>
                <c:pt idx="25">
                  <c:v>226.29969418960243</c:v>
                </c:pt>
                <c:pt idx="26">
                  <c:v>228.5932721712538</c:v>
                </c:pt>
                <c:pt idx="27">
                  <c:v>229.86748216106014</c:v>
                </c:pt>
                <c:pt idx="28">
                  <c:v>242.29102956167176</c:v>
                </c:pt>
                <c:pt idx="29">
                  <c:v>250.95565749235473</c:v>
                </c:pt>
                <c:pt idx="30">
                  <c:v>253.82262996941895</c:v>
                </c:pt>
                <c:pt idx="31">
                  <c:v>254.90570846075431</c:v>
                </c:pt>
                <c:pt idx="32">
                  <c:v>261.65902140672779</c:v>
                </c:pt>
                <c:pt idx="33">
                  <c:v>279.62538226299694</c:v>
                </c:pt>
                <c:pt idx="34">
                  <c:v>283.83027522935777</c:v>
                </c:pt>
                <c:pt idx="35">
                  <c:v>297.65545361875638</c:v>
                </c:pt>
                <c:pt idx="36">
                  <c:v>302.56116207951067</c:v>
                </c:pt>
                <c:pt idx="37">
                  <c:v>304.72731906218144</c:v>
                </c:pt>
                <c:pt idx="38">
                  <c:v>309.88786952089703</c:v>
                </c:pt>
                <c:pt idx="39">
                  <c:v>318.61620795107029</c:v>
                </c:pt>
                <c:pt idx="40">
                  <c:v>327.02599388379201</c:v>
                </c:pt>
                <c:pt idx="41">
                  <c:v>341.48827726809378</c:v>
                </c:pt>
                <c:pt idx="42">
                  <c:v>351.10856269113145</c:v>
                </c:pt>
                <c:pt idx="43">
                  <c:v>354.67635066258919</c:v>
                </c:pt>
                <c:pt idx="44">
                  <c:v>355.18603465851169</c:v>
                </c:pt>
                <c:pt idx="45">
                  <c:v>361.11111111111109</c:v>
                </c:pt>
                <c:pt idx="46">
                  <c:v>375.19113149847095</c:v>
                </c:pt>
                <c:pt idx="47">
                  <c:v>379.65086646279303</c:v>
                </c:pt>
                <c:pt idx="48">
                  <c:v>380.41539245667684</c:v>
                </c:pt>
                <c:pt idx="49">
                  <c:v>403.79714576962283</c:v>
                </c:pt>
                <c:pt idx="50">
                  <c:v>405.96330275229354</c:v>
                </c:pt>
                <c:pt idx="51">
                  <c:v>410.80530071355764</c:v>
                </c:pt>
                <c:pt idx="52">
                  <c:v>418.8328236493374</c:v>
                </c:pt>
                <c:pt idx="53">
                  <c:v>427.87971457696227</c:v>
                </c:pt>
                <c:pt idx="54">
                  <c:v>429.72731906218144</c:v>
                </c:pt>
                <c:pt idx="55">
                  <c:v>430.30071355759429</c:v>
                </c:pt>
                <c:pt idx="56">
                  <c:v>439.47502548419976</c:v>
                </c:pt>
                <c:pt idx="57">
                  <c:v>456.10346585117225</c:v>
                </c:pt>
                <c:pt idx="58">
                  <c:v>461.45514780835879</c:v>
                </c:pt>
                <c:pt idx="59">
                  <c:v>475.0891946992864</c:v>
                </c:pt>
                <c:pt idx="60">
                  <c:v>479.23037716615698</c:v>
                </c:pt>
                <c:pt idx="61">
                  <c:v>479.67635066258919</c:v>
                </c:pt>
                <c:pt idx="62">
                  <c:v>481.3965341488277</c:v>
                </c:pt>
                <c:pt idx="63">
                  <c:v>496.49592252803262</c:v>
                </c:pt>
                <c:pt idx="64">
                  <c:v>504.20489296636083</c:v>
                </c:pt>
                <c:pt idx="65">
                  <c:v>520.51478083588177</c:v>
                </c:pt>
                <c:pt idx="66">
                  <c:v>527.90519877675843</c:v>
                </c:pt>
                <c:pt idx="67">
                  <c:v>530.26248725790003</c:v>
                </c:pt>
                <c:pt idx="68">
                  <c:v>529.56167176350664</c:v>
                </c:pt>
                <c:pt idx="69">
                  <c:v>539.56422018348621</c:v>
                </c:pt>
                <c:pt idx="70">
                  <c:v>552.24260958205912</c:v>
                </c:pt>
                <c:pt idx="71">
                  <c:v>554.47247706422013</c:v>
                </c:pt>
                <c:pt idx="72">
                  <c:v>555.10958205912334</c:v>
                </c:pt>
              </c:numCache>
            </c:numRef>
          </c:cat>
          <c:val>
            <c:numRef>
              <c:f>'8171S Data'!$E$85:$E$157</c:f>
              <c:numCache>
                <c:formatCode>0</c:formatCode>
                <c:ptCount val="73"/>
                <c:pt idx="0">
                  <c:v>6136.595310907237</c:v>
                </c:pt>
                <c:pt idx="1">
                  <c:v>1574.5211652985672</c:v>
                </c:pt>
                <c:pt idx="2">
                  <c:v>1472.0523275569146</c:v>
                </c:pt>
                <c:pt idx="3">
                  <c:v>1403.1057627387902</c:v>
                </c:pt>
                <c:pt idx="4">
                  <c:v>1353.1859069646623</c:v>
                </c:pt>
                <c:pt idx="5">
                  <c:v>1334.0387439319784</c:v>
                </c:pt>
                <c:pt idx="6">
                  <c:v>1313.8545814302315</c:v>
                </c:pt>
                <c:pt idx="7">
                  <c:v>1342.5534404941814</c:v>
                </c:pt>
                <c:pt idx="8">
                  <c:v>1335.2402936628025</c:v>
                </c:pt>
                <c:pt idx="9">
                  <c:v>1350.421549735597</c:v>
                </c:pt>
                <c:pt idx="10">
                  <c:v>1357.4876537711666</c:v>
                </c:pt>
                <c:pt idx="11">
                  <c:v>1370.2815023915939</c:v>
                </c:pt>
                <c:pt idx="12">
                  <c:v>1375.5816656830659</c:v>
                </c:pt>
                <c:pt idx="13">
                  <c:v>1395.5206191405316</c:v>
                </c:pt>
                <c:pt idx="14">
                  <c:v>1391.1714335844615</c:v>
                </c:pt>
                <c:pt idx="15">
                  <c:v>1385.0994991800735</c:v>
                </c:pt>
                <c:pt idx="16">
                  <c:v>1380.7121808907473</c:v>
                </c:pt>
                <c:pt idx="17">
                  <c:v>1404.5595197644125</c:v>
                </c:pt>
                <c:pt idx="18">
                  <c:v>1402.91833037316</c:v>
                </c:pt>
                <c:pt idx="19">
                  <c:v>1393.7256323759677</c:v>
                </c:pt>
                <c:pt idx="20">
                  <c:v>1396.707533523135</c:v>
                </c:pt>
                <c:pt idx="21">
                  <c:v>1407.2515924104955</c:v>
                </c:pt>
                <c:pt idx="22">
                  <c:v>1409.3860570924792</c:v>
                </c:pt>
                <c:pt idx="23">
                  <c:v>1407.3455329921919</c:v>
                </c:pt>
                <c:pt idx="24">
                  <c:v>1408.7029961245853</c:v>
                </c:pt>
                <c:pt idx="25">
                  <c:v>1417.5125177548102</c:v>
                </c:pt>
                <c:pt idx="26">
                  <c:v>1423.0141072752874</c:v>
                </c:pt>
                <c:pt idx="27">
                  <c:v>1416.1112755253032</c:v>
                </c:pt>
                <c:pt idx="28">
                  <c:v>1421.1600010007639</c:v>
                </c:pt>
                <c:pt idx="29">
                  <c:v>1428.4843272171254</c:v>
                </c:pt>
                <c:pt idx="30">
                  <c:v>1432.7478012321501</c:v>
                </c:pt>
                <c:pt idx="31">
                  <c:v>1422.7068001222028</c:v>
                </c:pt>
                <c:pt idx="32">
                  <c:v>1429.6692030144084</c:v>
                </c:pt>
                <c:pt idx="33">
                  <c:v>1422.688219018494</c:v>
                </c:pt>
                <c:pt idx="34">
                  <c:v>1425.9314413993607</c:v>
                </c:pt>
                <c:pt idx="35">
                  <c:v>1435.374862106042</c:v>
                </c:pt>
                <c:pt idx="36">
                  <c:v>1434.4222619711625</c:v>
                </c:pt>
                <c:pt idx="37">
                  <c:v>1421.6415801669084</c:v>
                </c:pt>
                <c:pt idx="38">
                  <c:v>1428.2339701860094</c:v>
                </c:pt>
                <c:pt idx="39">
                  <c:v>1429.9791508709313</c:v>
                </c:pt>
                <c:pt idx="40">
                  <c:v>1430.6405028882093</c:v>
                </c:pt>
                <c:pt idx="41">
                  <c:v>1435.4551770259127</c:v>
                </c:pt>
                <c:pt idx="42">
                  <c:v>1435.7373237065303</c:v>
                </c:pt>
                <c:pt idx="43">
                  <c:v>1433.6583857334292</c:v>
                </c:pt>
                <c:pt idx="44">
                  <c:v>1427.4171414332072</c:v>
                </c:pt>
                <c:pt idx="45">
                  <c:v>1435.5948907593922</c:v>
                </c:pt>
                <c:pt idx="46">
                  <c:v>1439.1314140619381</c:v>
                </c:pt>
                <c:pt idx="47">
                  <c:v>1439.2331944068094</c:v>
                </c:pt>
                <c:pt idx="48">
                  <c:v>1433.6284489985478</c:v>
                </c:pt>
                <c:pt idx="49">
                  <c:v>1446.0995996324759</c:v>
                </c:pt>
                <c:pt idx="50">
                  <c:v>1437.9744558373804</c:v>
                </c:pt>
                <c:pt idx="51">
                  <c:v>1446.2153968548662</c:v>
                </c:pt>
                <c:pt idx="52">
                  <c:v>1450.7223957111835</c:v>
                </c:pt>
                <c:pt idx="53">
                  <c:v>1453.2623044176585</c:v>
                </c:pt>
                <c:pt idx="54">
                  <c:v>1465.0849204869953</c:v>
                </c:pt>
                <c:pt idx="55">
                  <c:v>1444.5407160310333</c:v>
                </c:pt>
                <c:pt idx="56">
                  <c:v>1456.5196680861604</c:v>
                </c:pt>
                <c:pt idx="57">
                  <c:v>1450.5039814856136</c:v>
                </c:pt>
                <c:pt idx="58">
                  <c:v>1460.3393313183115</c:v>
                </c:pt>
                <c:pt idx="59">
                  <c:v>1457.1697567881426</c:v>
                </c:pt>
                <c:pt idx="60">
                  <c:v>1459.4679293408835</c:v>
                </c:pt>
                <c:pt idx="61">
                  <c:v>1452.0408958057615</c:v>
                </c:pt>
                <c:pt idx="62">
                  <c:v>1463.9389831163221</c:v>
                </c:pt>
                <c:pt idx="63">
                  <c:v>1464.6355941105237</c:v>
                </c:pt>
                <c:pt idx="64">
                  <c:v>1465.242323472623</c:v>
                </c:pt>
                <c:pt idx="65">
                  <c:v>1467.4892391267938</c:v>
                </c:pt>
                <c:pt idx="66">
                  <c:v>1469.0707103383711</c:v>
                </c:pt>
                <c:pt idx="67">
                  <c:v>1472.1255851301223</c:v>
                </c:pt>
                <c:pt idx="68">
                  <c:v>1470.0773404756681</c:v>
                </c:pt>
                <c:pt idx="69">
                  <c:v>1477.9136935100239</c:v>
                </c:pt>
                <c:pt idx="70">
                  <c:v>1478.0250874252786</c:v>
                </c:pt>
                <c:pt idx="71">
                  <c:v>1483.1383954585353</c:v>
                </c:pt>
                <c:pt idx="72">
                  <c:v>1469.3353205531882</c:v>
                </c:pt>
              </c:numCache>
            </c:numRef>
          </c:val>
          <c:smooth val="0"/>
        </c:ser>
        <c:ser>
          <c:idx val="5"/>
          <c:order val="1"/>
          <c:tx>
            <c:strRef>
              <c:f>'8171S Data'!$K$82</c:f>
              <c:strCache>
                <c:ptCount val="1"/>
                <c:pt idx="0">
                  <c:v>-0.5°</c:v>
                </c:pt>
              </c:strCache>
            </c:strRef>
          </c:tx>
          <c:marker>
            <c:symbol val="none"/>
          </c:marker>
          <c:val>
            <c:numRef>
              <c:f>'8171S Data'!$K$85:$K$157</c:f>
              <c:numCache>
                <c:formatCode>0</c:formatCode>
                <c:ptCount val="73"/>
                <c:pt idx="0">
                  <c:v>2140.0158568354286</c:v>
                </c:pt>
                <c:pt idx="1">
                  <c:v>1717.3943821497335</c:v>
                </c:pt>
                <c:pt idx="2">
                  <c:v>1433.0535493525927</c:v>
                </c:pt>
                <c:pt idx="3">
                  <c:v>1353.8039748689143</c:v>
                </c:pt>
                <c:pt idx="4">
                  <c:v>1310.8459879338329</c:v>
                </c:pt>
                <c:pt idx="5">
                  <c:v>1295.9487403524101</c:v>
                </c:pt>
                <c:pt idx="6">
                  <c:v>1297.7075381146901</c:v>
                </c:pt>
                <c:pt idx="7">
                  <c:v>1302.6056349503806</c:v>
                </c:pt>
                <c:pt idx="8">
                  <c:v>1316.6182308583584</c:v>
                </c:pt>
                <c:pt idx="9">
                  <c:v>1331.5170316946846</c:v>
                </c:pt>
                <c:pt idx="10">
                  <c:v>1336.5906905424019</c:v>
                </c:pt>
                <c:pt idx="11">
                  <c:v>1331.7031928415201</c:v>
                </c:pt>
                <c:pt idx="12">
                  <c:v>1369.8660893850051</c:v>
                </c:pt>
                <c:pt idx="13">
                  <c:v>1360.9965058657849</c:v>
                </c:pt>
                <c:pt idx="14">
                  <c:v>1370.5963976343476</c:v>
                </c:pt>
                <c:pt idx="15">
                  <c:v>1373.323359660895</c:v>
                </c:pt>
                <c:pt idx="16">
                  <c:v>1380.1202854230376</c:v>
                </c:pt>
                <c:pt idx="17">
                  <c:v>1373.327410523262</c:v>
                </c:pt>
                <c:pt idx="18">
                  <c:v>1385.9157322460073</c:v>
                </c:pt>
                <c:pt idx="19">
                  <c:v>1391.9904686317711</c:v>
                </c:pt>
                <c:pt idx="20">
                  <c:v>1408.6975586704366</c:v>
                </c:pt>
                <c:pt idx="21">
                  <c:v>1401.1303475716022</c:v>
                </c:pt>
                <c:pt idx="22">
                  <c:v>1410.109806861198</c:v>
                </c:pt>
                <c:pt idx="23">
                  <c:v>1409.2488463604179</c:v>
                </c:pt>
                <c:pt idx="24">
                  <c:v>1403.4862229811108</c:v>
                </c:pt>
                <c:pt idx="25">
                  <c:v>1400.9620285423036</c:v>
                </c:pt>
                <c:pt idx="26">
                  <c:v>1401.1872305373727</c:v>
                </c:pt>
                <c:pt idx="27">
                  <c:v>1412.5890190673099</c:v>
                </c:pt>
                <c:pt idx="28">
                  <c:v>1413.5179990059055</c:v>
                </c:pt>
                <c:pt idx="29">
                  <c:v>1421.5338775494572</c:v>
                </c:pt>
                <c:pt idx="30">
                  <c:v>1420.3301388083623</c:v>
                </c:pt>
                <c:pt idx="31">
                  <c:v>1422.9907266959758</c:v>
                </c:pt>
                <c:pt idx="32">
                  <c:v>1417.0558717566987</c:v>
                </c:pt>
                <c:pt idx="33">
                  <c:v>1423.4251581420776</c:v>
                </c:pt>
                <c:pt idx="34">
                  <c:v>1425.3766416953381</c:v>
                </c:pt>
                <c:pt idx="35">
                  <c:v>1436.4248046975777</c:v>
                </c:pt>
                <c:pt idx="36">
                  <c:v>1426.0537902825927</c:v>
                </c:pt>
                <c:pt idx="37">
                  <c:v>1425.3075729553134</c:v>
                </c:pt>
                <c:pt idx="38">
                  <c:v>1421.1132734068515</c:v>
                </c:pt>
                <c:pt idx="39">
                  <c:v>1426.7991944896221</c:v>
                </c:pt>
                <c:pt idx="40">
                  <c:v>1432.8491335372066</c:v>
                </c:pt>
                <c:pt idx="41">
                  <c:v>1436.846327189975</c:v>
                </c:pt>
                <c:pt idx="42">
                  <c:v>1417.5849145066345</c:v>
                </c:pt>
                <c:pt idx="43">
                  <c:v>1425.7381802907596</c:v>
                </c:pt>
                <c:pt idx="44">
                  <c:v>1424.5667686034658</c:v>
                </c:pt>
                <c:pt idx="45">
                  <c:v>1425.5475374630894</c:v>
                </c:pt>
                <c:pt idx="46">
                  <c:v>1432.3973681771845</c:v>
                </c:pt>
                <c:pt idx="47">
                  <c:v>1436.4531664198787</c:v>
                </c:pt>
                <c:pt idx="48">
                  <c:v>1459.0726751936927</c:v>
                </c:pt>
                <c:pt idx="49">
                  <c:v>1430.0213216074872</c:v>
                </c:pt>
                <c:pt idx="50">
                  <c:v>1441.4471434436027</c:v>
                </c:pt>
                <c:pt idx="51">
                  <c:v>1442.6852648655131</c:v>
                </c:pt>
                <c:pt idx="52">
                  <c:v>1442.0236382338562</c:v>
                </c:pt>
                <c:pt idx="53">
                  <c:v>1447.3726853048965</c:v>
                </c:pt>
                <c:pt idx="54">
                  <c:v>1448.3273863818256</c:v>
                </c:pt>
                <c:pt idx="55">
                  <c:v>1431.2903875703259</c:v>
                </c:pt>
                <c:pt idx="56">
                  <c:v>1444.9983928883009</c:v>
                </c:pt>
                <c:pt idx="57">
                  <c:v>1446.4520048778861</c:v>
                </c:pt>
                <c:pt idx="58">
                  <c:v>1449.7866139914686</c:v>
                </c:pt>
                <c:pt idx="59">
                  <c:v>1440.1440419109463</c:v>
                </c:pt>
                <c:pt idx="60">
                  <c:v>1454.9382428579559</c:v>
                </c:pt>
                <c:pt idx="61">
                  <c:v>1474.551567501833</c:v>
                </c:pt>
                <c:pt idx="62">
                  <c:v>1446.1950908872252</c:v>
                </c:pt>
                <c:pt idx="63">
                  <c:v>1456.162218335138</c:v>
                </c:pt>
                <c:pt idx="64">
                  <c:v>1459.4109638471389</c:v>
                </c:pt>
                <c:pt idx="65">
                  <c:v>1454.4130903621246</c:v>
                </c:pt>
                <c:pt idx="66">
                  <c:v>1447.0221085877574</c:v>
                </c:pt>
                <c:pt idx="67">
                  <c:v>1458.5229224919656</c:v>
                </c:pt>
                <c:pt idx="68">
                  <c:v>1452.6689962086934</c:v>
                </c:pt>
                <c:pt idx="69">
                  <c:v>1463.3299131852928</c:v>
                </c:pt>
                <c:pt idx="70">
                  <c:v>1468.2310044695364</c:v>
                </c:pt>
                <c:pt idx="71">
                  <c:v>1468.8006600016608</c:v>
                </c:pt>
                <c:pt idx="72">
                  <c:v>1464.600061778066</c:v>
                </c:pt>
              </c:numCache>
            </c:numRef>
          </c:val>
          <c:smooth val="0"/>
        </c:ser>
        <c:ser>
          <c:idx val="1"/>
          <c:order val="2"/>
          <c:tx>
            <c:strRef>
              <c:f>'8172S Data'!$Q$82</c:f>
              <c:strCache>
                <c:ptCount val="1"/>
                <c:pt idx="0">
                  <c:v>-1°</c:v>
                </c:pt>
              </c:strCache>
            </c:strRef>
          </c:tx>
          <c:marker>
            <c:symbol val="none"/>
          </c:marker>
          <c:cat>
            <c:numRef>
              <c:f>'8172S Data'!$A$85:$A$157</c:f>
              <c:numCache>
                <c:formatCode>0.0</c:formatCode>
                <c:ptCount val="73"/>
                <c:pt idx="0">
                  <c:v>21.852701325178387</c:v>
                </c:pt>
                <c:pt idx="1">
                  <c:v>43.705402650356774</c:v>
                </c:pt>
                <c:pt idx="2">
                  <c:v>48.547400611620795</c:v>
                </c:pt>
                <c:pt idx="3">
                  <c:v>51.095820591233434</c:v>
                </c:pt>
                <c:pt idx="4">
                  <c:v>60.206422018348619</c:v>
                </c:pt>
                <c:pt idx="5">
                  <c:v>72.056574923547402</c:v>
                </c:pt>
                <c:pt idx="6">
                  <c:v>76.261467889908246</c:v>
                </c:pt>
                <c:pt idx="7">
                  <c:v>78.682466870540267</c:v>
                </c:pt>
                <c:pt idx="8">
                  <c:v>85.372069317023445</c:v>
                </c:pt>
                <c:pt idx="9">
                  <c:v>104.03924566768602</c:v>
                </c:pt>
                <c:pt idx="10">
                  <c:v>106.90621814475026</c:v>
                </c:pt>
                <c:pt idx="11">
                  <c:v>120.41284403669724</c:v>
                </c:pt>
                <c:pt idx="12">
                  <c:v>128.05810397553518</c:v>
                </c:pt>
                <c:pt idx="13">
                  <c:v>128.631498470948</c:v>
                </c:pt>
                <c:pt idx="14">
                  <c:v>130.03312945973497</c:v>
                </c:pt>
                <c:pt idx="15">
                  <c:v>142.83893985728847</c:v>
                </c:pt>
                <c:pt idx="16">
                  <c:v>150.99388379204893</c:v>
                </c:pt>
                <c:pt idx="17">
                  <c:v>163.22629969418961</c:v>
                </c:pt>
                <c:pt idx="18">
                  <c:v>173.41997961264016</c:v>
                </c:pt>
                <c:pt idx="19">
                  <c:v>178.13455657492355</c:v>
                </c:pt>
                <c:pt idx="20">
                  <c:v>179.85474006116206</c:v>
                </c:pt>
                <c:pt idx="21">
                  <c:v>185.2064220183486</c:v>
                </c:pt>
                <c:pt idx="22">
                  <c:v>198.13965341488276</c:v>
                </c:pt>
                <c:pt idx="23">
                  <c:v>202.91794087665647</c:v>
                </c:pt>
                <c:pt idx="24">
                  <c:v>204.63812436289498</c:v>
                </c:pt>
                <c:pt idx="25">
                  <c:v>226.29969418960243</c:v>
                </c:pt>
                <c:pt idx="26">
                  <c:v>228.5932721712538</c:v>
                </c:pt>
                <c:pt idx="27">
                  <c:v>229.86748216106014</c:v>
                </c:pt>
                <c:pt idx="28">
                  <c:v>242.29102956167176</c:v>
                </c:pt>
                <c:pt idx="29">
                  <c:v>250.95565749235473</c:v>
                </c:pt>
                <c:pt idx="30">
                  <c:v>253.82262996941895</c:v>
                </c:pt>
                <c:pt idx="31">
                  <c:v>254.90570846075431</c:v>
                </c:pt>
                <c:pt idx="32">
                  <c:v>261.65902140672779</c:v>
                </c:pt>
                <c:pt idx="33">
                  <c:v>279.62538226299694</c:v>
                </c:pt>
                <c:pt idx="34">
                  <c:v>283.83027522935777</c:v>
                </c:pt>
                <c:pt idx="35">
                  <c:v>297.65545361875638</c:v>
                </c:pt>
                <c:pt idx="36">
                  <c:v>302.56116207951067</c:v>
                </c:pt>
                <c:pt idx="37">
                  <c:v>304.72731906218144</c:v>
                </c:pt>
                <c:pt idx="38">
                  <c:v>309.88786952089703</c:v>
                </c:pt>
                <c:pt idx="39">
                  <c:v>318.61620795107029</c:v>
                </c:pt>
                <c:pt idx="40">
                  <c:v>327.02599388379201</c:v>
                </c:pt>
                <c:pt idx="41">
                  <c:v>341.48827726809378</c:v>
                </c:pt>
                <c:pt idx="42">
                  <c:v>351.10856269113145</c:v>
                </c:pt>
                <c:pt idx="43">
                  <c:v>354.67635066258919</c:v>
                </c:pt>
                <c:pt idx="44">
                  <c:v>355.18603465851169</c:v>
                </c:pt>
                <c:pt idx="45">
                  <c:v>361.11111111111109</c:v>
                </c:pt>
                <c:pt idx="46">
                  <c:v>375.19113149847095</c:v>
                </c:pt>
                <c:pt idx="47">
                  <c:v>379.65086646279303</c:v>
                </c:pt>
                <c:pt idx="48">
                  <c:v>380.41539245667684</c:v>
                </c:pt>
                <c:pt idx="49">
                  <c:v>403.79714576962283</c:v>
                </c:pt>
                <c:pt idx="50">
                  <c:v>405.96330275229354</c:v>
                </c:pt>
                <c:pt idx="51">
                  <c:v>410.80530071355764</c:v>
                </c:pt>
                <c:pt idx="52">
                  <c:v>418.8328236493374</c:v>
                </c:pt>
                <c:pt idx="53">
                  <c:v>427.87971457696227</c:v>
                </c:pt>
                <c:pt idx="54">
                  <c:v>429.72731906218144</c:v>
                </c:pt>
                <c:pt idx="55">
                  <c:v>430.30071355759429</c:v>
                </c:pt>
                <c:pt idx="56">
                  <c:v>439.47502548419976</c:v>
                </c:pt>
                <c:pt idx="57">
                  <c:v>456.10346585117225</c:v>
                </c:pt>
                <c:pt idx="58">
                  <c:v>461.45514780835879</c:v>
                </c:pt>
                <c:pt idx="59">
                  <c:v>475.0891946992864</c:v>
                </c:pt>
                <c:pt idx="60">
                  <c:v>479.23037716615698</c:v>
                </c:pt>
                <c:pt idx="61">
                  <c:v>479.67635066258919</c:v>
                </c:pt>
                <c:pt idx="62">
                  <c:v>481.3965341488277</c:v>
                </c:pt>
                <c:pt idx="63">
                  <c:v>496.49592252803262</c:v>
                </c:pt>
                <c:pt idx="64">
                  <c:v>504.20489296636083</c:v>
                </c:pt>
                <c:pt idx="65">
                  <c:v>520.51478083588177</c:v>
                </c:pt>
                <c:pt idx="66">
                  <c:v>527.90519877675843</c:v>
                </c:pt>
                <c:pt idx="67">
                  <c:v>530.26248725790003</c:v>
                </c:pt>
                <c:pt idx="68">
                  <c:v>529.56167176350664</c:v>
                </c:pt>
                <c:pt idx="69">
                  <c:v>539.56422018348621</c:v>
                </c:pt>
                <c:pt idx="70">
                  <c:v>552.24260958205912</c:v>
                </c:pt>
                <c:pt idx="71">
                  <c:v>554.47247706422013</c:v>
                </c:pt>
                <c:pt idx="72">
                  <c:v>555.10958205912334</c:v>
                </c:pt>
              </c:numCache>
            </c:numRef>
          </c:cat>
          <c:val>
            <c:numRef>
              <c:f>'8171S Data'!$Q$85:$Q$157</c:f>
              <c:numCache>
                <c:formatCode>0</c:formatCode>
                <c:ptCount val="73"/>
                <c:pt idx="0">
                  <c:v>2059.1465109813726</c:v>
                </c:pt>
                <c:pt idx="1">
                  <c:v>1879.9411031826935</c:v>
                </c:pt>
                <c:pt idx="2">
                  <c:v>1475.1588594510654</c:v>
                </c:pt>
                <c:pt idx="3">
                  <c:v>1409.4653540953018</c:v>
                </c:pt>
                <c:pt idx="4">
                  <c:v>1347.4725670084549</c:v>
                </c:pt>
                <c:pt idx="5">
                  <c:v>1343.0803936042412</c:v>
                </c:pt>
                <c:pt idx="6">
                  <c:v>1336.8177889404385</c:v>
                </c:pt>
                <c:pt idx="7">
                  <c:v>1339.1458189777084</c:v>
                </c:pt>
                <c:pt idx="8">
                  <c:v>1355.9588707175465</c:v>
                </c:pt>
                <c:pt idx="9">
                  <c:v>1356.032391536007</c:v>
                </c:pt>
                <c:pt idx="10">
                  <c:v>1360.4716019464158</c:v>
                </c:pt>
                <c:pt idx="11">
                  <c:v>1338.1685019603781</c:v>
                </c:pt>
                <c:pt idx="12">
                  <c:v>1374.8091733364549</c:v>
                </c:pt>
                <c:pt idx="13">
                  <c:v>1369.3250490218977</c:v>
                </c:pt>
                <c:pt idx="14">
                  <c:v>1403.7194500385369</c:v>
                </c:pt>
                <c:pt idx="15">
                  <c:v>1373.7216188898469</c:v>
                </c:pt>
                <c:pt idx="16">
                  <c:v>1386.8491148522539</c:v>
                </c:pt>
                <c:pt idx="17">
                  <c:v>1385.8958942461659</c:v>
                </c:pt>
                <c:pt idx="18">
                  <c:v>1383.6228277813641</c:v>
                </c:pt>
                <c:pt idx="19">
                  <c:v>1388.0663481728886</c:v>
                </c:pt>
                <c:pt idx="20">
                  <c:v>1394.1629339551303</c:v>
                </c:pt>
                <c:pt idx="21">
                  <c:v>1401.0202104447305</c:v>
                </c:pt>
                <c:pt idx="22">
                  <c:v>1409.7602478589258</c:v>
                </c:pt>
                <c:pt idx="23">
                  <c:v>1408.9701239510609</c:v>
                </c:pt>
                <c:pt idx="24">
                  <c:v>1410.2123553625759</c:v>
                </c:pt>
                <c:pt idx="25">
                  <c:v>1408.6320172768051</c:v>
                </c:pt>
                <c:pt idx="26">
                  <c:v>1407.8545365477642</c:v>
                </c:pt>
                <c:pt idx="27">
                  <c:v>1419.0344704729669</c:v>
                </c:pt>
                <c:pt idx="28">
                  <c:v>1415.0207026282881</c:v>
                </c:pt>
                <c:pt idx="29">
                  <c:v>1422.0549380291018</c:v>
                </c:pt>
                <c:pt idx="30">
                  <c:v>1427.4123451699647</c:v>
                </c:pt>
                <c:pt idx="31">
                  <c:v>1419.2775355517201</c:v>
                </c:pt>
                <c:pt idx="32">
                  <c:v>1413.602074706577</c:v>
                </c:pt>
                <c:pt idx="33">
                  <c:v>1424.5667686034656</c:v>
                </c:pt>
                <c:pt idx="34">
                  <c:v>1428.7949348116497</c:v>
                </c:pt>
                <c:pt idx="35">
                  <c:v>1429.4232462237048</c:v>
                </c:pt>
                <c:pt idx="36">
                  <c:v>1432.5018225956867</c:v>
                </c:pt>
                <c:pt idx="37">
                  <c:v>1429.4713803263571</c:v>
                </c:pt>
                <c:pt idx="38">
                  <c:v>1420.4757050628609</c:v>
                </c:pt>
                <c:pt idx="39">
                  <c:v>1427.9518777565829</c:v>
                </c:pt>
                <c:pt idx="40">
                  <c:v>1438.0546140455874</c:v>
                </c:pt>
                <c:pt idx="41">
                  <c:v>1433.1086583184961</c:v>
                </c:pt>
                <c:pt idx="42">
                  <c:v>1444.9862441707494</c:v>
                </c:pt>
                <c:pt idx="43">
                  <c:v>1427.6047876742011</c:v>
                </c:pt>
                <c:pt idx="44">
                  <c:v>1432.8826051512185</c:v>
                </c:pt>
                <c:pt idx="45">
                  <c:v>1422.9584865373045</c:v>
                </c:pt>
                <c:pt idx="46">
                  <c:v>1436.0992648128677</c:v>
                </c:pt>
                <c:pt idx="47">
                  <c:v>1440.943867549372</c:v>
                </c:pt>
                <c:pt idx="48">
                  <c:v>1439.7268541477256</c:v>
                </c:pt>
                <c:pt idx="49">
                  <c:v>1424.8012651908903</c:v>
                </c:pt>
                <c:pt idx="50">
                  <c:v>1439.0188952414719</c:v>
                </c:pt>
                <c:pt idx="51">
                  <c:v>1441.9132640747214</c:v>
                </c:pt>
                <c:pt idx="52">
                  <c:v>1437.6699673112589</c:v>
                </c:pt>
                <c:pt idx="53">
                  <c:v>1451.8960706597557</c:v>
                </c:pt>
                <c:pt idx="54">
                  <c:v>1453.2406718991404</c:v>
                </c:pt>
                <c:pt idx="55">
                  <c:v>1467.8906718284099</c:v>
                </c:pt>
                <c:pt idx="56">
                  <c:v>1440.6822447385014</c:v>
                </c:pt>
                <c:pt idx="57">
                  <c:v>1451.67225933655</c:v>
                </c:pt>
                <c:pt idx="58">
                  <c:v>1453.6064047988036</c:v>
                </c:pt>
                <c:pt idx="59">
                  <c:v>1453.2711043467755</c:v>
                </c:pt>
                <c:pt idx="60">
                  <c:v>1457.4896603753248</c:v>
                </c:pt>
                <c:pt idx="61">
                  <c:v>1457.5750229979365</c:v>
                </c:pt>
                <c:pt idx="62">
                  <c:v>1443.6618241613889</c:v>
                </c:pt>
                <c:pt idx="63">
                  <c:v>1457.3378386143504</c:v>
                </c:pt>
                <c:pt idx="64">
                  <c:v>1460.8485596073292</c:v>
                </c:pt>
                <c:pt idx="65">
                  <c:v>1458.3669343575648</c:v>
                </c:pt>
                <c:pt idx="66">
                  <c:v>1447.7415390017998</c:v>
                </c:pt>
                <c:pt idx="67">
                  <c:v>1454.6838957975147</c:v>
                </c:pt>
                <c:pt idx="68">
                  <c:v>1468.520826245687</c:v>
                </c:pt>
                <c:pt idx="69">
                  <c:v>1459.0499905636693</c:v>
                </c:pt>
                <c:pt idx="70">
                  <c:v>1469.4463268430648</c:v>
                </c:pt>
                <c:pt idx="71">
                  <c:v>1469.960885557487</c:v>
                </c:pt>
                <c:pt idx="72">
                  <c:v>1470.1192871039423</c:v>
                </c:pt>
              </c:numCache>
            </c:numRef>
          </c:val>
          <c:smooth val="0"/>
        </c:ser>
        <c:ser>
          <c:idx val="6"/>
          <c:order val="3"/>
          <c:tx>
            <c:strRef>
              <c:f>'8171S Data'!$W$82</c:f>
              <c:strCache>
                <c:ptCount val="1"/>
                <c:pt idx="0">
                  <c:v>-1.5°</c:v>
                </c:pt>
              </c:strCache>
            </c:strRef>
          </c:tx>
          <c:marker>
            <c:symbol val="none"/>
          </c:marker>
          <c:val>
            <c:numRef>
              <c:f>'8171S Data'!$W$85:$W$157</c:f>
              <c:numCache>
                <c:formatCode>0</c:formatCode>
                <c:ptCount val="73"/>
                <c:pt idx="0">
                  <c:v>2221.029098322676</c:v>
                </c:pt>
                <c:pt idx="1">
                  <c:v>2079.6239664741192</c:v>
                </c:pt>
                <c:pt idx="2">
                  <c:v>1640.6604716669867</c:v>
                </c:pt>
                <c:pt idx="3">
                  <c:v>1553.8816856058468</c:v>
                </c:pt>
                <c:pt idx="4">
                  <c:v>1432.9878529498901</c:v>
                </c:pt>
                <c:pt idx="5">
                  <c:v>1415.3363143792533</c:v>
                </c:pt>
                <c:pt idx="6">
                  <c:v>1413.124465241189</c:v>
                </c:pt>
                <c:pt idx="7">
                  <c:v>1406.7596839959224</c:v>
                </c:pt>
                <c:pt idx="8">
                  <c:v>1426.5453335598595</c:v>
                </c:pt>
                <c:pt idx="9">
                  <c:v>1426.3757422778826</c:v>
                </c:pt>
                <c:pt idx="10">
                  <c:v>1395.00433039786</c:v>
                </c:pt>
                <c:pt idx="11">
                  <c:v>1410.1084790116693</c:v>
                </c:pt>
                <c:pt idx="12">
                  <c:v>1418.2509553436471</c:v>
                </c:pt>
                <c:pt idx="13">
                  <c:v>1419.0478658679563</c:v>
                </c:pt>
                <c:pt idx="14">
                  <c:v>1425.2371529651614</c:v>
                </c:pt>
                <c:pt idx="15">
                  <c:v>1411.3507230694963</c:v>
                </c:pt>
                <c:pt idx="16">
                  <c:v>1431.1096639916236</c:v>
                </c:pt>
                <c:pt idx="17">
                  <c:v>1431.8722392116886</c:v>
                </c:pt>
                <c:pt idx="18">
                  <c:v>1442.7896531561596</c:v>
                </c:pt>
                <c:pt idx="19">
                  <c:v>1422.1590501213191</c:v>
                </c:pt>
                <c:pt idx="20">
                  <c:v>1413.1503798655285</c:v>
                </c:pt>
                <c:pt idx="21">
                  <c:v>1411.8516271977489</c:v>
                </c:pt>
                <c:pt idx="22">
                  <c:v>1422.9851718738505</c:v>
                </c:pt>
                <c:pt idx="23">
                  <c:v>1428.1226294923358</c:v>
                </c:pt>
                <c:pt idx="24">
                  <c:v>1424.5667686034658</c:v>
                </c:pt>
                <c:pt idx="25">
                  <c:v>1414.5511159296643</c:v>
                </c:pt>
                <c:pt idx="26">
                  <c:v>1418.8928184582458</c:v>
                </c:pt>
                <c:pt idx="27">
                  <c:v>1430.9335474575596</c:v>
                </c:pt>
                <c:pt idx="28">
                  <c:v>1422.1756300635245</c:v>
                </c:pt>
                <c:pt idx="29">
                  <c:v>1427.4410521214552</c:v>
                </c:pt>
                <c:pt idx="30">
                  <c:v>1429.0157591362686</c:v>
                </c:pt>
                <c:pt idx="31">
                  <c:v>1452.2765461473737</c:v>
                </c:pt>
                <c:pt idx="32">
                  <c:v>1432.5328171607962</c:v>
                </c:pt>
                <c:pt idx="33">
                  <c:v>1439.1099096286518</c:v>
                </c:pt>
                <c:pt idx="34">
                  <c:v>1440.749454787257</c:v>
                </c:pt>
                <c:pt idx="35">
                  <c:v>1438.7229432315071</c:v>
                </c:pt>
                <c:pt idx="36">
                  <c:v>1440.3535243505228</c:v>
                </c:pt>
                <c:pt idx="37">
                  <c:v>1439.53070524846</c:v>
                </c:pt>
                <c:pt idx="38">
                  <c:v>1427.9290093092511</c:v>
                </c:pt>
                <c:pt idx="39">
                  <c:v>1437.5816785053046</c:v>
                </c:pt>
                <c:pt idx="40">
                  <c:v>1445.2369530890846</c:v>
                </c:pt>
                <c:pt idx="41">
                  <c:v>1445.0470928073494</c:v>
                </c:pt>
                <c:pt idx="42">
                  <c:v>1432.9425346646524</c:v>
                </c:pt>
                <c:pt idx="43">
                  <c:v>1430.7691436034067</c:v>
                </c:pt>
                <c:pt idx="44">
                  <c:v>1466.7809356477189</c:v>
                </c:pt>
                <c:pt idx="45">
                  <c:v>1436.5107345236345</c:v>
                </c:pt>
                <c:pt idx="46">
                  <c:v>1444.8131798695765</c:v>
                </c:pt>
                <c:pt idx="47">
                  <c:v>1447.6940319101602</c:v>
                </c:pt>
                <c:pt idx="48">
                  <c:v>1447.0599281077311</c:v>
                </c:pt>
                <c:pt idx="49">
                  <c:v>1437.1693849110779</c:v>
                </c:pt>
                <c:pt idx="50">
                  <c:v>1447.1204912727935</c:v>
                </c:pt>
                <c:pt idx="51">
                  <c:v>1452.4188752973157</c:v>
                </c:pt>
                <c:pt idx="52">
                  <c:v>1443.6913873124063</c:v>
                </c:pt>
                <c:pt idx="53">
                  <c:v>1452.83240875003</c:v>
                </c:pt>
                <c:pt idx="54">
                  <c:v>1456.247672993818</c:v>
                </c:pt>
                <c:pt idx="55">
                  <c:v>1448.3896699456909</c:v>
                </c:pt>
                <c:pt idx="56">
                  <c:v>1448.4734103431967</c:v>
                </c:pt>
                <c:pt idx="57">
                  <c:v>1456.0195689425243</c:v>
                </c:pt>
                <c:pt idx="58">
                  <c:v>1458.3976818492704</c:v>
                </c:pt>
                <c:pt idx="59">
                  <c:v>1477.85480234175</c:v>
                </c:pt>
                <c:pt idx="60">
                  <c:v>1460.3501837007693</c:v>
                </c:pt>
                <c:pt idx="61">
                  <c:v>1461.3422694233921</c:v>
                </c:pt>
                <c:pt idx="62">
                  <c:v>1448.3409954702256</c:v>
                </c:pt>
                <c:pt idx="63">
                  <c:v>1459.4616940102997</c:v>
                </c:pt>
                <c:pt idx="64">
                  <c:v>1459.9277019676372</c:v>
                </c:pt>
                <c:pt idx="65">
                  <c:v>1463.1631783056871</c:v>
                </c:pt>
                <c:pt idx="66">
                  <c:v>1449.9065281470021</c:v>
                </c:pt>
                <c:pt idx="67">
                  <c:v>1460.9027716192948</c:v>
                </c:pt>
                <c:pt idx="68">
                  <c:v>1460.7170650970593</c:v>
                </c:pt>
                <c:pt idx="69">
                  <c:v>1460.7354099141164</c:v>
                </c:pt>
                <c:pt idx="70">
                  <c:v>1470.2205404162771</c:v>
                </c:pt>
                <c:pt idx="71">
                  <c:v>1469.5530876119963</c:v>
                </c:pt>
                <c:pt idx="72">
                  <c:v>1491.377519594083</c:v>
                </c:pt>
              </c:numCache>
            </c:numRef>
          </c:val>
          <c:smooth val="0"/>
        </c:ser>
        <c:ser>
          <c:idx val="2"/>
          <c:order val="4"/>
          <c:tx>
            <c:strRef>
              <c:f>'8172S Data'!$AC$82</c:f>
              <c:strCache>
                <c:ptCount val="1"/>
                <c:pt idx="0">
                  <c:v>-2°</c:v>
                </c:pt>
              </c:strCache>
            </c:strRef>
          </c:tx>
          <c:marker>
            <c:symbol val="none"/>
          </c:marker>
          <c:cat>
            <c:numRef>
              <c:f>'8172S Data'!$A$85:$A$157</c:f>
              <c:numCache>
                <c:formatCode>0.0</c:formatCode>
                <c:ptCount val="73"/>
                <c:pt idx="0">
                  <c:v>21.852701325178387</c:v>
                </c:pt>
                <c:pt idx="1">
                  <c:v>43.705402650356774</c:v>
                </c:pt>
                <c:pt idx="2">
                  <c:v>48.547400611620795</c:v>
                </c:pt>
                <c:pt idx="3">
                  <c:v>51.095820591233434</c:v>
                </c:pt>
                <c:pt idx="4">
                  <c:v>60.206422018348619</c:v>
                </c:pt>
                <c:pt idx="5">
                  <c:v>72.056574923547402</c:v>
                </c:pt>
                <c:pt idx="6">
                  <c:v>76.261467889908246</c:v>
                </c:pt>
                <c:pt idx="7">
                  <c:v>78.682466870540267</c:v>
                </c:pt>
                <c:pt idx="8">
                  <c:v>85.372069317023445</c:v>
                </c:pt>
                <c:pt idx="9">
                  <c:v>104.03924566768602</c:v>
                </c:pt>
                <c:pt idx="10">
                  <c:v>106.90621814475026</c:v>
                </c:pt>
                <c:pt idx="11">
                  <c:v>120.41284403669724</c:v>
                </c:pt>
                <c:pt idx="12">
                  <c:v>128.05810397553518</c:v>
                </c:pt>
                <c:pt idx="13">
                  <c:v>128.631498470948</c:v>
                </c:pt>
                <c:pt idx="14">
                  <c:v>130.03312945973497</c:v>
                </c:pt>
                <c:pt idx="15">
                  <c:v>142.83893985728847</c:v>
                </c:pt>
                <c:pt idx="16">
                  <c:v>150.99388379204893</c:v>
                </c:pt>
                <c:pt idx="17">
                  <c:v>163.22629969418961</c:v>
                </c:pt>
                <c:pt idx="18">
                  <c:v>173.41997961264016</c:v>
                </c:pt>
                <c:pt idx="19">
                  <c:v>178.13455657492355</c:v>
                </c:pt>
                <c:pt idx="20">
                  <c:v>179.85474006116206</c:v>
                </c:pt>
                <c:pt idx="21">
                  <c:v>185.2064220183486</c:v>
                </c:pt>
                <c:pt idx="22">
                  <c:v>198.13965341488276</c:v>
                </c:pt>
                <c:pt idx="23">
                  <c:v>202.91794087665647</c:v>
                </c:pt>
                <c:pt idx="24">
                  <c:v>204.63812436289498</c:v>
                </c:pt>
                <c:pt idx="25">
                  <c:v>226.29969418960243</c:v>
                </c:pt>
                <c:pt idx="26">
                  <c:v>228.5932721712538</c:v>
                </c:pt>
                <c:pt idx="27">
                  <c:v>229.86748216106014</c:v>
                </c:pt>
                <c:pt idx="28">
                  <c:v>242.29102956167176</c:v>
                </c:pt>
                <c:pt idx="29">
                  <c:v>250.95565749235473</c:v>
                </c:pt>
                <c:pt idx="30">
                  <c:v>253.82262996941895</c:v>
                </c:pt>
                <c:pt idx="31">
                  <c:v>254.90570846075431</c:v>
                </c:pt>
                <c:pt idx="32">
                  <c:v>261.65902140672779</c:v>
                </c:pt>
                <c:pt idx="33">
                  <c:v>279.62538226299694</c:v>
                </c:pt>
                <c:pt idx="34">
                  <c:v>283.83027522935777</c:v>
                </c:pt>
                <c:pt idx="35">
                  <c:v>297.65545361875638</c:v>
                </c:pt>
                <c:pt idx="36">
                  <c:v>302.56116207951067</c:v>
                </c:pt>
                <c:pt idx="37">
                  <c:v>304.72731906218144</c:v>
                </c:pt>
                <c:pt idx="38">
                  <c:v>309.88786952089703</c:v>
                </c:pt>
                <c:pt idx="39">
                  <c:v>318.61620795107029</c:v>
                </c:pt>
                <c:pt idx="40">
                  <c:v>327.02599388379201</c:v>
                </c:pt>
                <c:pt idx="41">
                  <c:v>341.48827726809378</c:v>
                </c:pt>
                <c:pt idx="42">
                  <c:v>351.10856269113145</c:v>
                </c:pt>
                <c:pt idx="43">
                  <c:v>354.67635066258919</c:v>
                </c:pt>
                <c:pt idx="44">
                  <c:v>355.18603465851169</c:v>
                </c:pt>
                <c:pt idx="45">
                  <c:v>361.11111111111109</c:v>
                </c:pt>
                <c:pt idx="46">
                  <c:v>375.19113149847095</c:v>
                </c:pt>
                <c:pt idx="47">
                  <c:v>379.65086646279303</c:v>
                </c:pt>
                <c:pt idx="48">
                  <c:v>380.41539245667684</c:v>
                </c:pt>
                <c:pt idx="49">
                  <c:v>403.79714576962283</c:v>
                </c:pt>
                <c:pt idx="50">
                  <c:v>405.96330275229354</c:v>
                </c:pt>
                <c:pt idx="51">
                  <c:v>410.80530071355764</c:v>
                </c:pt>
                <c:pt idx="52">
                  <c:v>418.8328236493374</c:v>
                </c:pt>
                <c:pt idx="53">
                  <c:v>427.87971457696227</c:v>
                </c:pt>
                <c:pt idx="54">
                  <c:v>429.72731906218144</c:v>
                </c:pt>
                <c:pt idx="55">
                  <c:v>430.30071355759429</c:v>
                </c:pt>
                <c:pt idx="56">
                  <c:v>439.47502548419976</c:v>
                </c:pt>
                <c:pt idx="57">
                  <c:v>456.10346585117225</c:v>
                </c:pt>
                <c:pt idx="58">
                  <c:v>461.45514780835879</c:v>
                </c:pt>
                <c:pt idx="59">
                  <c:v>475.0891946992864</c:v>
                </c:pt>
                <c:pt idx="60">
                  <c:v>479.23037716615698</c:v>
                </c:pt>
                <c:pt idx="61">
                  <c:v>479.67635066258919</c:v>
                </c:pt>
                <c:pt idx="62">
                  <c:v>481.3965341488277</c:v>
                </c:pt>
                <c:pt idx="63">
                  <c:v>496.49592252803262</c:v>
                </c:pt>
                <c:pt idx="64">
                  <c:v>504.20489296636083</c:v>
                </c:pt>
                <c:pt idx="65">
                  <c:v>520.51478083588177</c:v>
                </c:pt>
                <c:pt idx="66">
                  <c:v>527.90519877675843</c:v>
                </c:pt>
                <c:pt idx="67">
                  <c:v>530.26248725790003</c:v>
                </c:pt>
                <c:pt idx="68">
                  <c:v>529.56167176350664</c:v>
                </c:pt>
                <c:pt idx="69">
                  <c:v>539.56422018348621</c:v>
                </c:pt>
                <c:pt idx="70">
                  <c:v>552.24260958205912</c:v>
                </c:pt>
                <c:pt idx="71">
                  <c:v>554.47247706422013</c:v>
                </c:pt>
                <c:pt idx="72">
                  <c:v>555.10958205912334</c:v>
                </c:pt>
              </c:numCache>
            </c:numRef>
          </c:cat>
          <c:val>
            <c:numRef>
              <c:f>'8171S Data'!$AC$85:$AC$157</c:f>
              <c:numCache>
                <c:formatCode>0</c:formatCode>
                <c:ptCount val="73"/>
                <c:pt idx="0">
                  <c:v>3988.7869520897048</c:v>
                </c:pt>
                <c:pt idx="1">
                  <c:v>2580.9797925286321</c:v>
                </c:pt>
                <c:pt idx="2">
                  <c:v>2099.6875415503259</c:v>
                </c:pt>
                <c:pt idx="3">
                  <c:v>1994.3934760448519</c:v>
                </c:pt>
                <c:pt idx="4">
                  <c:v>1568.3068389490406</c:v>
                </c:pt>
                <c:pt idx="5">
                  <c:v>1496.3075411230645</c:v>
                </c:pt>
                <c:pt idx="6">
                  <c:v>1457.6534806484497</c:v>
                </c:pt>
                <c:pt idx="7">
                  <c:v>1377.2782451643466</c:v>
                </c:pt>
                <c:pt idx="8">
                  <c:v>1372.0533269372988</c:v>
                </c:pt>
                <c:pt idx="9">
                  <c:v>1356.5760819201187</c:v>
                </c:pt>
                <c:pt idx="10">
                  <c:v>1372.332653754672</c:v>
                </c:pt>
                <c:pt idx="11">
                  <c:v>1379.3975783794535</c:v>
                </c:pt>
                <c:pt idx="12">
                  <c:v>1358.6261234192002</c:v>
                </c:pt>
                <c:pt idx="13">
                  <c:v>1376.8738491305694</c:v>
                </c:pt>
                <c:pt idx="14">
                  <c:v>1388.6143372655763</c:v>
                </c:pt>
                <c:pt idx="15">
                  <c:v>1380.1122027747053</c:v>
                </c:pt>
                <c:pt idx="16">
                  <c:v>1385.9948811259201</c:v>
                </c:pt>
                <c:pt idx="17">
                  <c:v>1381.9043501929327</c:v>
                </c:pt>
                <c:pt idx="18">
                  <c:v>1391.8812772629194</c:v>
                </c:pt>
                <c:pt idx="19">
                  <c:v>1390.3771661569826</c:v>
                </c:pt>
                <c:pt idx="20">
                  <c:v>1415.0134608850203</c:v>
                </c:pt>
                <c:pt idx="21">
                  <c:v>1390.4812440944149</c:v>
                </c:pt>
                <c:pt idx="22">
                  <c:v>1397.6596822414938</c:v>
                </c:pt>
                <c:pt idx="23">
                  <c:v>1389.0103208944004</c:v>
                </c:pt>
                <c:pt idx="24">
                  <c:v>1392.3706775483411</c:v>
                </c:pt>
                <c:pt idx="25">
                  <c:v>1394.6443615917033</c:v>
                </c:pt>
                <c:pt idx="26">
                  <c:v>1388.9525993883788</c:v>
                </c:pt>
                <c:pt idx="27">
                  <c:v>1397.947126795985</c:v>
                </c:pt>
                <c:pt idx="28">
                  <c:v>1397.3659815235112</c:v>
                </c:pt>
                <c:pt idx="29">
                  <c:v>1401.7502987983178</c:v>
                </c:pt>
                <c:pt idx="30">
                  <c:v>1398.7006511247578</c:v>
                </c:pt>
                <c:pt idx="31">
                  <c:v>1407.6202494230529</c:v>
                </c:pt>
                <c:pt idx="32">
                  <c:v>1409.4789924827885</c:v>
                </c:pt>
                <c:pt idx="33">
                  <c:v>1433.2637574227788</c:v>
                </c:pt>
                <c:pt idx="34">
                  <c:v>1400.3822629969418</c:v>
                </c:pt>
                <c:pt idx="35">
                  <c:v>1408.0734870600431</c:v>
                </c:pt>
                <c:pt idx="36">
                  <c:v>1414.1333218474967</c:v>
                </c:pt>
                <c:pt idx="37">
                  <c:v>1409.118699676184</c:v>
                </c:pt>
                <c:pt idx="38">
                  <c:v>1406.5770965120889</c:v>
                </c:pt>
                <c:pt idx="39">
                  <c:v>1415.3000978319617</c:v>
                </c:pt>
                <c:pt idx="40">
                  <c:v>1408.6024161234066</c:v>
                </c:pt>
                <c:pt idx="41">
                  <c:v>1421.3560840686416</c:v>
                </c:pt>
                <c:pt idx="42">
                  <c:v>1422.5031759883957</c:v>
                </c:pt>
                <c:pt idx="43">
                  <c:v>1424.2928134556573</c:v>
                </c:pt>
                <c:pt idx="44">
                  <c:v>1414.0344266175823</c:v>
                </c:pt>
                <c:pt idx="45">
                  <c:v>1419.4860092092697</c:v>
                </c:pt>
                <c:pt idx="46">
                  <c:v>1427.7766982307833</c:v>
                </c:pt>
                <c:pt idx="47">
                  <c:v>1421.7409785493148</c:v>
                </c:pt>
                <c:pt idx="48">
                  <c:v>1432.2932324331794</c:v>
                </c:pt>
                <c:pt idx="49">
                  <c:v>1434.6479487688146</c:v>
                </c:pt>
                <c:pt idx="50">
                  <c:v>1433.4254190973024</c:v>
                </c:pt>
                <c:pt idx="51">
                  <c:v>1420.8545424963556</c:v>
                </c:pt>
                <c:pt idx="52">
                  <c:v>1431.0343357727527</c:v>
                </c:pt>
                <c:pt idx="53">
                  <c:v>1438.6937694821197</c:v>
                </c:pt>
                <c:pt idx="54">
                  <c:v>1437.1895121227367</c:v>
                </c:pt>
                <c:pt idx="55">
                  <c:v>1441.9668722589447</c:v>
                </c:pt>
                <c:pt idx="56">
                  <c:v>1441.0757666695245</c:v>
                </c:pt>
                <c:pt idx="57">
                  <c:v>1427.4106357200862</c:v>
                </c:pt>
                <c:pt idx="58">
                  <c:v>1431.7202602679019</c:v>
                </c:pt>
                <c:pt idx="59">
                  <c:v>1442.468672617865</c:v>
                </c:pt>
                <c:pt idx="60">
                  <c:v>1442.0844094329359</c:v>
                </c:pt>
                <c:pt idx="61">
                  <c:v>1465.0106155740327</c:v>
                </c:pt>
                <c:pt idx="62">
                  <c:v>1434.4182745006892</c:v>
                </c:pt>
                <c:pt idx="63">
                  <c:v>1444.3510907169118</c:v>
                </c:pt>
                <c:pt idx="64">
                  <c:v>1432.3981565984061</c:v>
                </c:pt>
                <c:pt idx="65">
                  <c:v>1445.4543070755938</c:v>
                </c:pt>
                <c:pt idx="66">
                  <c:v>1449.1078163623085</c:v>
                </c:pt>
                <c:pt idx="67">
                  <c:v>1446.3992095016033</c:v>
                </c:pt>
                <c:pt idx="68">
                  <c:v>1437.3829402241199</c:v>
                </c:pt>
                <c:pt idx="69">
                  <c:v>1445.3371361309353</c:v>
                </c:pt>
                <c:pt idx="70">
                  <c:v>1452.6740296016469</c:v>
                </c:pt>
                <c:pt idx="71">
                  <c:v>1452.0954447483816</c:v>
                </c:pt>
                <c:pt idx="72">
                  <c:v>1459.0712664673474</c:v>
                </c:pt>
              </c:numCache>
            </c:numRef>
          </c:val>
          <c:smooth val="0"/>
        </c:ser>
        <c:ser>
          <c:idx val="7"/>
          <c:order val="5"/>
          <c:tx>
            <c:strRef>
              <c:f>'8171S Data'!$AI$82</c:f>
              <c:strCache>
                <c:ptCount val="1"/>
                <c:pt idx="0">
                  <c:v>-2.5°</c:v>
                </c:pt>
              </c:strCache>
            </c:strRef>
          </c:tx>
          <c:marker>
            <c:symbol val="none"/>
          </c:marker>
          <c:val>
            <c:numRef>
              <c:f>'8171S Data'!$AI$85:$AI$157</c:f>
              <c:numCache>
                <c:formatCode>0</c:formatCode>
                <c:ptCount val="73"/>
                <c:pt idx="0">
                  <c:v>2390.2465427187353</c:v>
                </c:pt>
                <c:pt idx="1">
                  <c:v>1876.1847441820109</c:v>
                </c:pt>
                <c:pt idx="2">
                  <c:v>1748.2768343201683</c:v>
                </c:pt>
                <c:pt idx="3">
                  <c:v>1673.7345355104924</c:v>
                </c:pt>
                <c:pt idx="4">
                  <c:v>1626.7633422116996</c:v>
                </c:pt>
                <c:pt idx="5">
                  <c:v>1498.644240570846</c:v>
                </c:pt>
                <c:pt idx="6">
                  <c:v>1472.0523275569146</c:v>
                </c:pt>
                <c:pt idx="7">
                  <c:v>1437.6718121306524</c:v>
                </c:pt>
                <c:pt idx="8">
                  <c:v>1427.6878851543968</c:v>
                </c:pt>
                <c:pt idx="9">
                  <c:v>1417.7013865860995</c:v>
                </c:pt>
                <c:pt idx="10">
                  <c:v>1415.2944405237984</c:v>
                </c:pt>
                <c:pt idx="11">
                  <c:v>1417.6737035940939</c:v>
                </c:pt>
                <c:pt idx="12">
                  <c:v>1425.9984939990472</c:v>
                </c:pt>
                <c:pt idx="13">
                  <c:v>1418.6528162063328</c:v>
                </c:pt>
                <c:pt idx="14">
                  <c:v>1409.2875035774348</c:v>
                </c:pt>
                <c:pt idx="15">
                  <c:v>1409.4180013299729</c:v>
                </c:pt>
                <c:pt idx="16">
                  <c:v>1394.9357798165138</c:v>
                </c:pt>
                <c:pt idx="17">
                  <c:v>1393.9516841281541</c:v>
                </c:pt>
                <c:pt idx="18">
                  <c:v>1406.1266153544507</c:v>
                </c:pt>
                <c:pt idx="19">
                  <c:v>1408.9894952959851</c:v>
                </c:pt>
                <c:pt idx="20">
                  <c:v>1392.4189224902782</c:v>
                </c:pt>
                <c:pt idx="21">
                  <c:v>1431.1699107068637</c:v>
                </c:pt>
                <c:pt idx="22">
                  <c:v>1401.4774601215133</c:v>
                </c:pt>
                <c:pt idx="23">
                  <c:v>1394.4854190401952</c:v>
                </c:pt>
                <c:pt idx="24">
                  <c:v>1398.5163755706881</c:v>
                </c:pt>
                <c:pt idx="25">
                  <c:v>1395.8393171924013</c:v>
                </c:pt>
                <c:pt idx="26">
                  <c:v>1400.3559125768943</c:v>
                </c:pt>
                <c:pt idx="27">
                  <c:v>1402.2055040354005</c:v>
                </c:pt>
                <c:pt idx="28">
                  <c:v>1394.5660819134516</c:v>
                </c:pt>
                <c:pt idx="29">
                  <c:v>1402.045386816259</c:v>
                </c:pt>
                <c:pt idx="30">
                  <c:v>1397.2933048818584</c:v>
                </c:pt>
                <c:pt idx="31">
                  <c:v>1402.4487106665515</c:v>
                </c:pt>
                <c:pt idx="32">
                  <c:v>1407.9589160662665</c:v>
                </c:pt>
                <c:pt idx="33">
                  <c:v>1406.8494676157923</c:v>
                </c:pt>
                <c:pt idx="34">
                  <c:v>1431.0890731833365</c:v>
                </c:pt>
                <c:pt idx="35">
                  <c:v>1402.7203772638597</c:v>
                </c:pt>
                <c:pt idx="36">
                  <c:v>1415.0498298570542</c:v>
                </c:pt>
                <c:pt idx="37">
                  <c:v>1414.2544962350848</c:v>
                </c:pt>
                <c:pt idx="38">
                  <c:v>1411.903952882546</c:v>
                </c:pt>
                <c:pt idx="39">
                  <c:v>1418.947986735958</c:v>
                </c:pt>
                <c:pt idx="40">
                  <c:v>1414.9109938472991</c:v>
                </c:pt>
                <c:pt idx="41">
                  <c:v>1408.3543482891353</c:v>
                </c:pt>
                <c:pt idx="42">
                  <c:v>1416.4411274606844</c:v>
                </c:pt>
                <c:pt idx="43">
                  <c:v>1430.2035435871485</c:v>
                </c:pt>
                <c:pt idx="44">
                  <c:v>1427.8886283329448</c:v>
                </c:pt>
                <c:pt idx="45">
                  <c:v>1413.3616035654004</c:v>
                </c:pt>
                <c:pt idx="46">
                  <c:v>1426.595895965532</c:v>
                </c:pt>
                <c:pt idx="47">
                  <c:v>1446.4283437013005</c:v>
                </c:pt>
                <c:pt idx="48">
                  <c:v>1418.7147424094439</c:v>
                </c:pt>
                <c:pt idx="49">
                  <c:v>1429.7675679174149</c:v>
                </c:pt>
                <c:pt idx="50">
                  <c:v>1437.1995063773049</c:v>
                </c:pt>
                <c:pt idx="51">
                  <c:v>1432.4248989267317</c:v>
                </c:pt>
                <c:pt idx="52">
                  <c:v>1422.0550755656827</c:v>
                </c:pt>
                <c:pt idx="53">
                  <c:v>1433.1163065995854</c:v>
                </c:pt>
                <c:pt idx="54">
                  <c:v>1419.9948548311424</c:v>
                </c:pt>
                <c:pt idx="55">
                  <c:v>1432.1793448517922</c:v>
                </c:pt>
                <c:pt idx="56">
                  <c:v>1435.21585728273</c:v>
                </c:pt>
                <c:pt idx="57">
                  <c:v>1436.4047178073538</c:v>
                </c:pt>
                <c:pt idx="58">
                  <c:v>1427.2480723854312</c:v>
                </c:pt>
                <c:pt idx="59">
                  <c:v>1432.9778516620677</c:v>
                </c:pt>
                <c:pt idx="60">
                  <c:v>1443.3691313405889</c:v>
                </c:pt>
                <c:pt idx="61">
                  <c:v>1441.6405852475916</c:v>
                </c:pt>
                <c:pt idx="62">
                  <c:v>1441.6159836901122</c:v>
                </c:pt>
                <c:pt idx="63">
                  <c:v>1441.4438016582585</c:v>
                </c:pt>
                <c:pt idx="64">
                  <c:v>1438.6947034987068</c:v>
                </c:pt>
                <c:pt idx="65">
                  <c:v>1434.5870639568545</c:v>
                </c:pt>
                <c:pt idx="66">
                  <c:v>1443.316805655792</c:v>
                </c:pt>
                <c:pt idx="67">
                  <c:v>1446.0417757346868</c:v>
                </c:pt>
                <c:pt idx="68">
                  <c:v>1446.149800266518</c:v>
                </c:pt>
                <c:pt idx="69">
                  <c:v>1429.6666496366524</c:v>
                </c:pt>
                <c:pt idx="70">
                  <c:v>1447.8876693886432</c:v>
                </c:pt>
                <c:pt idx="71">
                  <c:v>1439.3631920511646</c:v>
                </c:pt>
                <c:pt idx="72">
                  <c:v>1447.0408499402124</c:v>
                </c:pt>
              </c:numCache>
            </c:numRef>
          </c:val>
          <c:smooth val="0"/>
        </c:ser>
        <c:ser>
          <c:idx val="3"/>
          <c:order val="6"/>
          <c:tx>
            <c:strRef>
              <c:f>'8172S Data'!$AO$82</c:f>
              <c:strCache>
                <c:ptCount val="1"/>
                <c:pt idx="0">
                  <c:v>-3°</c:v>
                </c:pt>
              </c:strCache>
            </c:strRef>
          </c:tx>
          <c:marker>
            <c:symbol val="none"/>
          </c:marker>
          <c:cat>
            <c:numRef>
              <c:f>'8172S Data'!$A$85:$A$157</c:f>
              <c:numCache>
                <c:formatCode>0.0</c:formatCode>
                <c:ptCount val="73"/>
                <c:pt idx="0">
                  <c:v>21.852701325178387</c:v>
                </c:pt>
                <c:pt idx="1">
                  <c:v>43.705402650356774</c:v>
                </c:pt>
                <c:pt idx="2">
                  <c:v>48.547400611620795</c:v>
                </c:pt>
                <c:pt idx="3">
                  <c:v>51.095820591233434</c:v>
                </c:pt>
                <c:pt idx="4">
                  <c:v>60.206422018348619</c:v>
                </c:pt>
                <c:pt idx="5">
                  <c:v>72.056574923547402</c:v>
                </c:pt>
                <c:pt idx="6">
                  <c:v>76.261467889908246</c:v>
                </c:pt>
                <c:pt idx="7">
                  <c:v>78.682466870540267</c:v>
                </c:pt>
                <c:pt idx="8">
                  <c:v>85.372069317023445</c:v>
                </c:pt>
                <c:pt idx="9">
                  <c:v>104.03924566768602</c:v>
                </c:pt>
                <c:pt idx="10">
                  <c:v>106.90621814475026</c:v>
                </c:pt>
                <c:pt idx="11">
                  <c:v>120.41284403669724</c:v>
                </c:pt>
                <c:pt idx="12">
                  <c:v>128.05810397553518</c:v>
                </c:pt>
                <c:pt idx="13">
                  <c:v>128.631498470948</c:v>
                </c:pt>
                <c:pt idx="14">
                  <c:v>130.03312945973497</c:v>
                </c:pt>
                <c:pt idx="15">
                  <c:v>142.83893985728847</c:v>
                </c:pt>
                <c:pt idx="16">
                  <c:v>150.99388379204893</c:v>
                </c:pt>
                <c:pt idx="17">
                  <c:v>163.22629969418961</c:v>
                </c:pt>
                <c:pt idx="18">
                  <c:v>173.41997961264016</c:v>
                </c:pt>
                <c:pt idx="19">
                  <c:v>178.13455657492355</c:v>
                </c:pt>
                <c:pt idx="20">
                  <c:v>179.85474006116206</c:v>
                </c:pt>
                <c:pt idx="21">
                  <c:v>185.2064220183486</c:v>
                </c:pt>
                <c:pt idx="22">
                  <c:v>198.13965341488276</c:v>
                </c:pt>
                <c:pt idx="23">
                  <c:v>202.91794087665647</c:v>
                </c:pt>
                <c:pt idx="24">
                  <c:v>204.63812436289498</c:v>
                </c:pt>
                <c:pt idx="25">
                  <c:v>226.29969418960243</c:v>
                </c:pt>
                <c:pt idx="26">
                  <c:v>228.5932721712538</c:v>
                </c:pt>
                <c:pt idx="27">
                  <c:v>229.86748216106014</c:v>
                </c:pt>
                <c:pt idx="28">
                  <c:v>242.29102956167176</c:v>
                </c:pt>
                <c:pt idx="29">
                  <c:v>250.95565749235473</c:v>
                </c:pt>
                <c:pt idx="30">
                  <c:v>253.82262996941895</c:v>
                </c:pt>
                <c:pt idx="31">
                  <c:v>254.90570846075431</c:v>
                </c:pt>
                <c:pt idx="32">
                  <c:v>261.65902140672779</c:v>
                </c:pt>
                <c:pt idx="33">
                  <c:v>279.62538226299694</c:v>
                </c:pt>
                <c:pt idx="34">
                  <c:v>283.83027522935777</c:v>
                </c:pt>
                <c:pt idx="35">
                  <c:v>297.65545361875638</c:v>
                </c:pt>
                <c:pt idx="36">
                  <c:v>302.56116207951067</c:v>
                </c:pt>
                <c:pt idx="37">
                  <c:v>304.72731906218144</c:v>
                </c:pt>
                <c:pt idx="38">
                  <c:v>309.88786952089703</c:v>
                </c:pt>
                <c:pt idx="39">
                  <c:v>318.61620795107029</c:v>
                </c:pt>
                <c:pt idx="40">
                  <c:v>327.02599388379201</c:v>
                </c:pt>
                <c:pt idx="41">
                  <c:v>341.48827726809378</c:v>
                </c:pt>
                <c:pt idx="42">
                  <c:v>351.10856269113145</c:v>
                </c:pt>
                <c:pt idx="43">
                  <c:v>354.67635066258919</c:v>
                </c:pt>
                <c:pt idx="44">
                  <c:v>355.18603465851169</c:v>
                </c:pt>
                <c:pt idx="45">
                  <c:v>361.11111111111109</c:v>
                </c:pt>
                <c:pt idx="46">
                  <c:v>375.19113149847095</c:v>
                </c:pt>
                <c:pt idx="47">
                  <c:v>379.65086646279303</c:v>
                </c:pt>
                <c:pt idx="48">
                  <c:v>380.41539245667684</c:v>
                </c:pt>
                <c:pt idx="49">
                  <c:v>403.79714576962283</c:v>
                </c:pt>
                <c:pt idx="50">
                  <c:v>405.96330275229354</c:v>
                </c:pt>
                <c:pt idx="51">
                  <c:v>410.80530071355764</c:v>
                </c:pt>
                <c:pt idx="52">
                  <c:v>418.8328236493374</c:v>
                </c:pt>
                <c:pt idx="53">
                  <c:v>427.87971457696227</c:v>
                </c:pt>
                <c:pt idx="54">
                  <c:v>429.72731906218144</c:v>
                </c:pt>
                <c:pt idx="55">
                  <c:v>430.30071355759429</c:v>
                </c:pt>
                <c:pt idx="56">
                  <c:v>439.47502548419976</c:v>
                </c:pt>
                <c:pt idx="57">
                  <c:v>456.10346585117225</c:v>
                </c:pt>
                <c:pt idx="58">
                  <c:v>461.45514780835879</c:v>
                </c:pt>
                <c:pt idx="59">
                  <c:v>475.0891946992864</c:v>
                </c:pt>
                <c:pt idx="60">
                  <c:v>479.23037716615698</c:v>
                </c:pt>
                <c:pt idx="61">
                  <c:v>479.67635066258919</c:v>
                </c:pt>
                <c:pt idx="62">
                  <c:v>481.3965341488277</c:v>
                </c:pt>
                <c:pt idx="63">
                  <c:v>496.49592252803262</c:v>
                </c:pt>
                <c:pt idx="64">
                  <c:v>504.20489296636083</c:v>
                </c:pt>
                <c:pt idx="65">
                  <c:v>520.51478083588177</c:v>
                </c:pt>
                <c:pt idx="66">
                  <c:v>527.90519877675843</c:v>
                </c:pt>
                <c:pt idx="67">
                  <c:v>530.26248725790003</c:v>
                </c:pt>
                <c:pt idx="68">
                  <c:v>529.56167176350664</c:v>
                </c:pt>
                <c:pt idx="69">
                  <c:v>539.56422018348621</c:v>
                </c:pt>
                <c:pt idx="70">
                  <c:v>552.24260958205912</c:v>
                </c:pt>
                <c:pt idx="71">
                  <c:v>554.47247706422013</c:v>
                </c:pt>
                <c:pt idx="72">
                  <c:v>555.10958205912334</c:v>
                </c:pt>
              </c:numCache>
            </c:numRef>
          </c:cat>
          <c:val>
            <c:numRef>
              <c:f>'8171S Data'!$AO$85:$AO$157</c:f>
              <c:numCache>
                <c:formatCode>0</c:formatCode>
                <c:ptCount val="73"/>
                <c:pt idx="0">
                  <c:v>2394.3679918450557</c:v>
                </c:pt>
                <c:pt idx="1">
                  <c:v>1566.5200649802066</c:v>
                </c:pt>
                <c:pt idx="2">
                  <c:v>1544.6245969008646</c:v>
                </c:pt>
                <c:pt idx="3">
                  <c:v>1409.4992354740059</c:v>
                </c:pt>
                <c:pt idx="4">
                  <c:v>1385.9042049461693</c:v>
                </c:pt>
                <c:pt idx="5">
                  <c:v>1370.2709035525677</c:v>
                </c:pt>
                <c:pt idx="6">
                  <c:v>1377.8061800157184</c:v>
                </c:pt>
                <c:pt idx="7">
                  <c:v>1376.0608587964716</c:v>
                </c:pt>
                <c:pt idx="8">
                  <c:v>1355.4710151562317</c:v>
                </c:pt>
                <c:pt idx="9">
                  <c:v>1342.4229185697072</c:v>
                </c:pt>
                <c:pt idx="10">
                  <c:v>1352.306135413435</c:v>
                </c:pt>
                <c:pt idx="11">
                  <c:v>1349.2753468402557</c:v>
                </c:pt>
                <c:pt idx="12">
                  <c:v>1355.1396065473887</c:v>
                </c:pt>
                <c:pt idx="13">
                  <c:v>1348.7986020096112</c:v>
                </c:pt>
                <c:pt idx="14">
                  <c:v>1349.7117326972143</c:v>
                </c:pt>
                <c:pt idx="15">
                  <c:v>1343.3219450815493</c:v>
                </c:pt>
                <c:pt idx="16">
                  <c:v>1336.6911939884628</c:v>
                </c:pt>
                <c:pt idx="17">
                  <c:v>1342.7504339201587</c:v>
                </c:pt>
                <c:pt idx="18">
                  <c:v>1354.4671528006263</c:v>
                </c:pt>
                <c:pt idx="19">
                  <c:v>1349.7386549916516</c:v>
                </c:pt>
                <c:pt idx="20">
                  <c:v>1346.538854830193</c:v>
                </c:pt>
                <c:pt idx="21">
                  <c:v>1356.3420348058901</c:v>
                </c:pt>
                <c:pt idx="22">
                  <c:v>1344.2387746029183</c:v>
                </c:pt>
                <c:pt idx="23">
                  <c:v>1352.3998429904645</c:v>
                </c:pt>
                <c:pt idx="24">
                  <c:v>1348.4570475396163</c:v>
                </c:pt>
                <c:pt idx="25">
                  <c:v>1365.4833542374233</c:v>
                </c:pt>
                <c:pt idx="26">
                  <c:v>1349.1485279126939</c:v>
                </c:pt>
                <c:pt idx="27">
                  <c:v>1364.3540265663751</c:v>
                </c:pt>
                <c:pt idx="28">
                  <c:v>1366.69374362895</c:v>
                </c:pt>
                <c:pt idx="29">
                  <c:v>1365.9531090723751</c:v>
                </c:pt>
                <c:pt idx="30">
                  <c:v>1372.1805647758176</c:v>
                </c:pt>
                <c:pt idx="31">
                  <c:v>1363.0203419396046</c:v>
                </c:pt>
                <c:pt idx="32">
                  <c:v>1375.3244275131417</c:v>
                </c:pt>
                <c:pt idx="33">
                  <c:v>1371.7718006961668</c:v>
                </c:pt>
                <c:pt idx="34">
                  <c:v>1373.9638370775003</c:v>
                </c:pt>
                <c:pt idx="35">
                  <c:v>1384.8952889714703</c:v>
                </c:pt>
                <c:pt idx="36">
                  <c:v>1382.0595343790076</c:v>
                </c:pt>
                <c:pt idx="37">
                  <c:v>1373.5998636856878</c:v>
                </c:pt>
                <c:pt idx="38">
                  <c:v>1386.270502755403</c:v>
                </c:pt>
                <c:pt idx="39">
                  <c:v>1389.7753689742062</c:v>
                </c:pt>
                <c:pt idx="40">
                  <c:v>1390.4734297021157</c:v>
                </c:pt>
                <c:pt idx="41">
                  <c:v>1392.9097293011666</c:v>
                </c:pt>
                <c:pt idx="42">
                  <c:v>1393.3246315200695</c:v>
                </c:pt>
                <c:pt idx="43">
                  <c:v>1399.3212815649233</c:v>
                </c:pt>
                <c:pt idx="44">
                  <c:v>1388.4442527245199</c:v>
                </c:pt>
                <c:pt idx="45">
                  <c:v>1403.7598182902534</c:v>
                </c:pt>
                <c:pt idx="46">
                  <c:v>1406.5759542744249</c:v>
                </c:pt>
                <c:pt idx="47">
                  <c:v>1401.2323415993142</c:v>
                </c:pt>
                <c:pt idx="48">
                  <c:v>1388.132257126872</c:v>
                </c:pt>
                <c:pt idx="49">
                  <c:v>1404.310177767064</c:v>
                </c:pt>
                <c:pt idx="50">
                  <c:v>1396.3126812927837</c:v>
                </c:pt>
                <c:pt idx="51">
                  <c:v>1407.9064022497021</c:v>
                </c:pt>
                <c:pt idx="52">
                  <c:v>1410.3732828503469</c:v>
                </c:pt>
                <c:pt idx="53">
                  <c:v>1413.7129265569631</c:v>
                </c:pt>
                <c:pt idx="54">
                  <c:v>1400.7466510828431</c:v>
                </c:pt>
                <c:pt idx="55">
                  <c:v>1404.451705695893</c:v>
                </c:pt>
                <c:pt idx="56">
                  <c:v>1415.0432024623842</c:v>
                </c:pt>
                <c:pt idx="57">
                  <c:v>1408.9184799195427</c:v>
                </c:pt>
                <c:pt idx="58">
                  <c:v>1418.239557897703</c:v>
                </c:pt>
                <c:pt idx="59">
                  <c:v>1418.652586961158</c:v>
                </c:pt>
                <c:pt idx="60">
                  <c:v>1426.2570917303519</c:v>
                </c:pt>
                <c:pt idx="61">
                  <c:v>1408.0872044422431</c:v>
                </c:pt>
                <c:pt idx="62">
                  <c:v>1420.5158678396645</c:v>
                </c:pt>
                <c:pt idx="63">
                  <c:v>1422.8649912627886</c:v>
                </c:pt>
                <c:pt idx="64">
                  <c:v>1422.3289948544814</c:v>
                </c:pt>
                <c:pt idx="65">
                  <c:v>1429.1219443944753</c:v>
                </c:pt>
                <c:pt idx="66">
                  <c:v>1423.6275876352527</c:v>
                </c:pt>
                <c:pt idx="67">
                  <c:v>1412.6566639860278</c:v>
                </c:pt>
                <c:pt idx="68">
                  <c:v>1422.9131797832642</c:v>
                </c:pt>
                <c:pt idx="69">
                  <c:v>1431.7204372250244</c:v>
                </c:pt>
                <c:pt idx="70">
                  <c:v>1430.2207868395105</c:v>
                </c:pt>
                <c:pt idx="71">
                  <c:v>1439.4503020067855</c:v>
                </c:pt>
                <c:pt idx="72">
                  <c:v>1426.7197662386347</c:v>
                </c:pt>
              </c:numCache>
            </c:numRef>
          </c:val>
          <c:smooth val="0"/>
        </c:ser>
        <c:ser>
          <c:idx val="8"/>
          <c:order val="7"/>
          <c:tx>
            <c:strRef>
              <c:f>'8171S Data'!$AU$82</c:f>
              <c:strCache>
                <c:ptCount val="1"/>
                <c:pt idx="0">
                  <c:v>-3.5°</c:v>
                </c:pt>
              </c:strCache>
            </c:strRef>
          </c:tx>
          <c:marker>
            <c:symbol val="none"/>
          </c:marker>
          <c:val>
            <c:numRef>
              <c:f>'8171S Data'!$AU$85:$AU$157</c:f>
              <c:numCache>
                <c:formatCode>0</c:formatCode>
                <c:ptCount val="73"/>
                <c:pt idx="0">
                  <c:v>3988.7869520897038</c:v>
                </c:pt>
                <c:pt idx="1">
                  <c:v>1728.2656181738748</c:v>
                </c:pt>
                <c:pt idx="2">
                  <c:v>1569.8840213043816</c:v>
                </c:pt>
                <c:pt idx="3">
                  <c:v>1522.1944212769899</c:v>
                </c:pt>
                <c:pt idx="4">
                  <c:v>1449.4966870540266</c:v>
                </c:pt>
                <c:pt idx="5">
                  <c:v>1389.6509164318122</c:v>
                </c:pt>
                <c:pt idx="6">
                  <c:v>1356.7873812972798</c:v>
                </c:pt>
                <c:pt idx="7">
                  <c:v>1319.4266591042426</c:v>
                </c:pt>
                <c:pt idx="8">
                  <c:v>1316.6051465836097</c:v>
                </c:pt>
                <c:pt idx="9">
                  <c:v>1327.4279789611751</c:v>
                </c:pt>
                <c:pt idx="10">
                  <c:v>1323.264242836108</c:v>
                </c:pt>
                <c:pt idx="11">
                  <c:v>1332.853235215802</c:v>
                </c:pt>
                <c:pt idx="12">
                  <c:v>1320.5291955264586</c:v>
                </c:pt>
                <c:pt idx="13">
                  <c:v>1309.9538967658234</c:v>
                </c:pt>
                <c:pt idx="14">
                  <c:v>1304.7197529984239</c:v>
                </c:pt>
                <c:pt idx="15">
                  <c:v>1322.3221515133264</c:v>
                </c:pt>
                <c:pt idx="16">
                  <c:v>1300.5053983647254</c:v>
                </c:pt>
                <c:pt idx="17">
                  <c:v>1311.8771585497586</c:v>
                </c:pt>
                <c:pt idx="18">
                  <c:v>1306.697150455356</c:v>
                </c:pt>
                <c:pt idx="19">
                  <c:v>1317.5759921438216</c:v>
                </c:pt>
                <c:pt idx="20">
                  <c:v>1313.9478808619897</c:v>
                </c:pt>
                <c:pt idx="21">
                  <c:v>1309.3105575514055</c:v>
                </c:pt>
                <c:pt idx="22">
                  <c:v>1302.837044727419</c:v>
                </c:pt>
                <c:pt idx="23">
                  <c:v>1315.5984336137535</c:v>
                </c:pt>
                <c:pt idx="24">
                  <c:v>1312.7239907818755</c:v>
                </c:pt>
                <c:pt idx="25">
                  <c:v>1321.1509726610509</c:v>
                </c:pt>
                <c:pt idx="26">
                  <c:v>1328.6095780901369</c:v>
                </c:pt>
                <c:pt idx="27">
                  <c:v>1330.57473438633</c:v>
                </c:pt>
                <c:pt idx="28">
                  <c:v>1331.7705617936726</c:v>
                </c:pt>
                <c:pt idx="29">
                  <c:v>1329.5956506965681</c:v>
                </c:pt>
                <c:pt idx="30">
                  <c:v>1332.3938568812146</c:v>
                </c:pt>
                <c:pt idx="31">
                  <c:v>1336.363452323111</c:v>
                </c:pt>
                <c:pt idx="32">
                  <c:v>1338.7774827131932</c:v>
                </c:pt>
                <c:pt idx="33">
                  <c:v>1350.1216665022523</c:v>
                </c:pt>
                <c:pt idx="34">
                  <c:v>1350.8586005011118</c:v>
                </c:pt>
                <c:pt idx="35">
                  <c:v>1338.0593979918976</c:v>
                </c:pt>
                <c:pt idx="36">
                  <c:v>1351.0407418368352</c:v>
                </c:pt>
                <c:pt idx="37">
                  <c:v>1350.0205591066738</c:v>
                </c:pt>
                <c:pt idx="38">
                  <c:v>1348.0103261174922</c:v>
                </c:pt>
                <c:pt idx="39">
                  <c:v>1342.5525230960579</c:v>
                </c:pt>
                <c:pt idx="40">
                  <c:v>1352.8375276526863</c:v>
                </c:pt>
                <c:pt idx="41">
                  <c:v>1371.447329774184</c:v>
                </c:pt>
                <c:pt idx="42">
                  <c:v>1358.8948056259767</c:v>
                </c:pt>
                <c:pt idx="43">
                  <c:v>1367.9786122392088</c:v>
                </c:pt>
                <c:pt idx="44">
                  <c:v>1372.3960769484488</c:v>
                </c:pt>
                <c:pt idx="45">
                  <c:v>1370.326710288783</c:v>
                </c:pt>
                <c:pt idx="46">
                  <c:v>1362.0940731032472</c:v>
                </c:pt>
                <c:pt idx="47">
                  <c:v>1374.9711705444622</c:v>
                </c:pt>
                <c:pt idx="48">
                  <c:v>1373.7878563677614</c:v>
                </c:pt>
                <c:pt idx="49">
                  <c:v>1374.8929350438673</c:v>
                </c:pt>
                <c:pt idx="50">
                  <c:v>1382.3131297939537</c:v>
                </c:pt>
                <c:pt idx="51">
                  <c:v>1381.3258297922994</c:v>
                </c:pt>
                <c:pt idx="52">
                  <c:v>1369.3360959849438</c:v>
                </c:pt>
                <c:pt idx="53">
                  <c:v>1377.9634550076221</c:v>
                </c:pt>
                <c:pt idx="54">
                  <c:v>1385.5375420663847</c:v>
                </c:pt>
                <c:pt idx="55">
                  <c:v>1388.0551941165807</c:v>
                </c:pt>
                <c:pt idx="56">
                  <c:v>1383.4568217544004</c:v>
                </c:pt>
                <c:pt idx="57">
                  <c:v>1397.0699972998259</c:v>
                </c:pt>
                <c:pt idx="58">
                  <c:v>1398.860300598591</c:v>
                </c:pt>
                <c:pt idx="59">
                  <c:v>1384.840081345905</c:v>
                </c:pt>
                <c:pt idx="60">
                  <c:v>1397.1209868230321</c:v>
                </c:pt>
                <c:pt idx="61">
                  <c:v>1398.7835940154603</c:v>
                </c:pt>
                <c:pt idx="62">
                  <c:v>1402.0076467546132</c:v>
                </c:pt>
                <c:pt idx="63">
                  <c:v>1388.0440746635043</c:v>
                </c:pt>
                <c:pt idx="64">
                  <c:v>1399.1026376146788</c:v>
                </c:pt>
                <c:pt idx="65">
                  <c:v>1391.648492675577</c:v>
                </c:pt>
                <c:pt idx="66">
                  <c:v>1402.3479707728179</c:v>
                </c:pt>
                <c:pt idx="67">
                  <c:v>1409.6516138578256</c:v>
                </c:pt>
                <c:pt idx="68">
                  <c:v>1409.0106685783596</c:v>
                </c:pt>
                <c:pt idx="69">
                  <c:v>1414.0269138490748</c:v>
                </c:pt>
                <c:pt idx="70">
                  <c:v>1400.755566131131</c:v>
                </c:pt>
                <c:pt idx="71">
                  <c:v>1410.5280302970914</c:v>
                </c:pt>
                <c:pt idx="72">
                  <c:v>1412.2706783804263</c:v>
                </c:pt>
              </c:numCache>
            </c:numRef>
          </c:val>
          <c:smooth val="0"/>
        </c:ser>
        <c:ser>
          <c:idx val="4"/>
          <c:order val="8"/>
          <c:tx>
            <c:strRef>
              <c:f>'8172S Data'!$BA$82</c:f>
              <c:strCache>
                <c:ptCount val="1"/>
                <c:pt idx="0">
                  <c:v>-4°</c:v>
                </c:pt>
              </c:strCache>
            </c:strRef>
          </c:tx>
          <c:marker>
            <c:symbol val="none"/>
          </c:marker>
          <c:cat>
            <c:numRef>
              <c:f>'8172S Data'!$A$85:$A$157</c:f>
              <c:numCache>
                <c:formatCode>0.0</c:formatCode>
                <c:ptCount val="73"/>
                <c:pt idx="0">
                  <c:v>21.852701325178387</c:v>
                </c:pt>
                <c:pt idx="1">
                  <c:v>43.705402650356774</c:v>
                </c:pt>
                <c:pt idx="2">
                  <c:v>48.547400611620795</c:v>
                </c:pt>
                <c:pt idx="3">
                  <c:v>51.095820591233434</c:v>
                </c:pt>
                <c:pt idx="4">
                  <c:v>60.206422018348619</c:v>
                </c:pt>
                <c:pt idx="5">
                  <c:v>72.056574923547402</c:v>
                </c:pt>
                <c:pt idx="6">
                  <c:v>76.261467889908246</c:v>
                </c:pt>
                <c:pt idx="7">
                  <c:v>78.682466870540267</c:v>
                </c:pt>
                <c:pt idx="8">
                  <c:v>85.372069317023445</c:v>
                </c:pt>
                <c:pt idx="9">
                  <c:v>104.03924566768602</c:v>
                </c:pt>
                <c:pt idx="10">
                  <c:v>106.90621814475026</c:v>
                </c:pt>
                <c:pt idx="11">
                  <c:v>120.41284403669724</c:v>
                </c:pt>
                <c:pt idx="12">
                  <c:v>128.05810397553518</c:v>
                </c:pt>
                <c:pt idx="13">
                  <c:v>128.631498470948</c:v>
                </c:pt>
                <c:pt idx="14">
                  <c:v>130.03312945973497</c:v>
                </c:pt>
                <c:pt idx="15">
                  <c:v>142.83893985728847</c:v>
                </c:pt>
                <c:pt idx="16">
                  <c:v>150.99388379204893</c:v>
                </c:pt>
                <c:pt idx="17">
                  <c:v>163.22629969418961</c:v>
                </c:pt>
                <c:pt idx="18">
                  <c:v>173.41997961264016</c:v>
                </c:pt>
                <c:pt idx="19">
                  <c:v>178.13455657492355</c:v>
                </c:pt>
                <c:pt idx="20">
                  <c:v>179.85474006116206</c:v>
                </c:pt>
                <c:pt idx="21">
                  <c:v>185.2064220183486</c:v>
                </c:pt>
                <c:pt idx="22">
                  <c:v>198.13965341488276</c:v>
                </c:pt>
                <c:pt idx="23">
                  <c:v>202.91794087665647</c:v>
                </c:pt>
                <c:pt idx="24">
                  <c:v>204.63812436289498</c:v>
                </c:pt>
                <c:pt idx="25">
                  <c:v>226.29969418960243</c:v>
                </c:pt>
                <c:pt idx="26">
                  <c:v>228.5932721712538</c:v>
                </c:pt>
                <c:pt idx="27">
                  <c:v>229.86748216106014</c:v>
                </c:pt>
                <c:pt idx="28">
                  <c:v>242.29102956167176</c:v>
                </c:pt>
                <c:pt idx="29">
                  <c:v>250.95565749235473</c:v>
                </c:pt>
                <c:pt idx="30">
                  <c:v>253.82262996941895</c:v>
                </c:pt>
                <c:pt idx="31">
                  <c:v>254.90570846075431</c:v>
                </c:pt>
                <c:pt idx="32">
                  <c:v>261.65902140672779</c:v>
                </c:pt>
                <c:pt idx="33">
                  <c:v>279.62538226299694</c:v>
                </c:pt>
                <c:pt idx="34">
                  <c:v>283.83027522935777</c:v>
                </c:pt>
                <c:pt idx="35">
                  <c:v>297.65545361875638</c:v>
                </c:pt>
                <c:pt idx="36">
                  <c:v>302.56116207951067</c:v>
                </c:pt>
                <c:pt idx="37">
                  <c:v>304.72731906218144</c:v>
                </c:pt>
                <c:pt idx="38">
                  <c:v>309.88786952089703</c:v>
                </c:pt>
                <c:pt idx="39">
                  <c:v>318.61620795107029</c:v>
                </c:pt>
                <c:pt idx="40">
                  <c:v>327.02599388379201</c:v>
                </c:pt>
                <c:pt idx="41">
                  <c:v>341.48827726809378</c:v>
                </c:pt>
                <c:pt idx="42">
                  <c:v>351.10856269113145</c:v>
                </c:pt>
                <c:pt idx="43">
                  <c:v>354.67635066258919</c:v>
                </c:pt>
                <c:pt idx="44">
                  <c:v>355.18603465851169</c:v>
                </c:pt>
                <c:pt idx="45">
                  <c:v>361.11111111111109</c:v>
                </c:pt>
                <c:pt idx="46">
                  <c:v>375.19113149847095</c:v>
                </c:pt>
                <c:pt idx="47">
                  <c:v>379.65086646279303</c:v>
                </c:pt>
                <c:pt idx="48">
                  <c:v>380.41539245667684</c:v>
                </c:pt>
                <c:pt idx="49">
                  <c:v>403.79714576962283</c:v>
                </c:pt>
                <c:pt idx="50">
                  <c:v>405.96330275229354</c:v>
                </c:pt>
                <c:pt idx="51">
                  <c:v>410.80530071355764</c:v>
                </c:pt>
                <c:pt idx="52">
                  <c:v>418.8328236493374</c:v>
                </c:pt>
                <c:pt idx="53">
                  <c:v>427.87971457696227</c:v>
                </c:pt>
                <c:pt idx="54">
                  <c:v>429.72731906218144</c:v>
                </c:pt>
                <c:pt idx="55">
                  <c:v>430.30071355759429</c:v>
                </c:pt>
                <c:pt idx="56">
                  <c:v>439.47502548419976</c:v>
                </c:pt>
                <c:pt idx="57">
                  <c:v>456.10346585117225</c:v>
                </c:pt>
                <c:pt idx="58">
                  <c:v>461.45514780835879</c:v>
                </c:pt>
                <c:pt idx="59">
                  <c:v>475.0891946992864</c:v>
                </c:pt>
                <c:pt idx="60">
                  <c:v>479.23037716615698</c:v>
                </c:pt>
                <c:pt idx="61">
                  <c:v>479.67635066258919</c:v>
                </c:pt>
                <c:pt idx="62">
                  <c:v>481.3965341488277</c:v>
                </c:pt>
                <c:pt idx="63">
                  <c:v>496.49592252803262</c:v>
                </c:pt>
                <c:pt idx="64">
                  <c:v>504.20489296636083</c:v>
                </c:pt>
                <c:pt idx="65">
                  <c:v>520.51478083588177</c:v>
                </c:pt>
                <c:pt idx="66">
                  <c:v>527.90519877675843</c:v>
                </c:pt>
                <c:pt idx="67">
                  <c:v>530.26248725790003</c:v>
                </c:pt>
                <c:pt idx="68">
                  <c:v>529.56167176350664</c:v>
                </c:pt>
                <c:pt idx="69">
                  <c:v>539.56422018348621</c:v>
                </c:pt>
                <c:pt idx="70">
                  <c:v>552.24260958205912</c:v>
                </c:pt>
                <c:pt idx="71">
                  <c:v>554.47247706422013</c:v>
                </c:pt>
                <c:pt idx="72">
                  <c:v>555.10958205912334</c:v>
                </c:pt>
              </c:numCache>
            </c:numRef>
          </c:cat>
          <c:val>
            <c:numRef>
              <c:f>'8171S Data'!$BA$85:$BA$157</c:f>
              <c:numCache>
                <c:formatCode>0</c:formatCode>
                <c:ptCount val="73"/>
                <c:pt idx="0">
                  <c:v>3346.6012976716338</c:v>
                </c:pt>
                <c:pt idx="1">
                  <c:v>1462.7510325041771</c:v>
                </c:pt>
                <c:pt idx="2">
                  <c:v>1420.9829528333942</c:v>
                </c:pt>
                <c:pt idx="3">
                  <c:v>1380.3435762956738</c:v>
                </c:pt>
                <c:pt idx="4">
                  <c:v>1331.6077506522224</c:v>
                </c:pt>
                <c:pt idx="5">
                  <c:v>1314.2246027116364</c:v>
                </c:pt>
                <c:pt idx="6">
                  <c:v>1287.7672160949742</c:v>
                </c:pt>
                <c:pt idx="7">
                  <c:v>1301.6442848911936</c:v>
                </c:pt>
                <c:pt idx="8">
                  <c:v>1292.2253587391203</c:v>
                </c:pt>
                <c:pt idx="9">
                  <c:v>1295.1283259209579</c:v>
                </c:pt>
                <c:pt idx="10">
                  <c:v>1279.0933621154884</c:v>
                </c:pt>
                <c:pt idx="11">
                  <c:v>1276.233952340853</c:v>
                </c:pt>
                <c:pt idx="12">
                  <c:v>1273.1095609610929</c:v>
                </c:pt>
                <c:pt idx="13">
                  <c:v>1297.4610267496219</c:v>
                </c:pt>
                <c:pt idx="14">
                  <c:v>1278.0156976609087</c:v>
                </c:pt>
                <c:pt idx="15">
                  <c:v>1287.5061779878295</c:v>
                </c:pt>
                <c:pt idx="16">
                  <c:v>1283.2939422433435</c:v>
                </c:pt>
                <c:pt idx="17">
                  <c:v>1279.6759255803304</c:v>
                </c:pt>
                <c:pt idx="18">
                  <c:v>1279.6266948406408</c:v>
                </c:pt>
                <c:pt idx="19">
                  <c:v>1287.1857453129653</c:v>
                </c:pt>
                <c:pt idx="20">
                  <c:v>1284.0615530699733</c:v>
                </c:pt>
                <c:pt idx="21">
                  <c:v>1289.5426140140937</c:v>
                </c:pt>
                <c:pt idx="22">
                  <c:v>1295.2443952834346</c:v>
                </c:pt>
                <c:pt idx="23">
                  <c:v>1302.1180519763138</c:v>
                </c:pt>
                <c:pt idx="24">
                  <c:v>1297.8511610094558</c:v>
                </c:pt>
                <c:pt idx="25">
                  <c:v>1306.2292627778133</c:v>
                </c:pt>
                <c:pt idx="26">
                  <c:v>1331.8754374814462</c:v>
                </c:pt>
                <c:pt idx="27">
                  <c:v>1312.5568830046625</c:v>
                </c:pt>
                <c:pt idx="28">
                  <c:v>1309.1420339180161</c:v>
                </c:pt>
                <c:pt idx="29">
                  <c:v>1314.3783764728691</c:v>
                </c:pt>
                <c:pt idx="30">
                  <c:v>1314.8090771014472</c:v>
                </c:pt>
                <c:pt idx="31">
                  <c:v>1310.0042562690005</c:v>
                </c:pt>
                <c:pt idx="32">
                  <c:v>1315.6382340073751</c:v>
                </c:pt>
                <c:pt idx="33">
                  <c:v>1321.3755848499125</c:v>
                </c:pt>
                <c:pt idx="34">
                  <c:v>1324.7977041752686</c:v>
                </c:pt>
                <c:pt idx="35">
                  <c:v>1331.5480672174147</c:v>
                </c:pt>
                <c:pt idx="36">
                  <c:v>1328.8590836163401</c:v>
                </c:pt>
                <c:pt idx="37">
                  <c:v>1324.7581021631077</c:v>
                </c:pt>
                <c:pt idx="38">
                  <c:v>1332.5910291834275</c:v>
                </c:pt>
                <c:pt idx="39">
                  <c:v>1342.3451980320144</c:v>
                </c:pt>
                <c:pt idx="40">
                  <c:v>1339.9811050722881</c:v>
                </c:pt>
                <c:pt idx="41">
                  <c:v>1342.9376979120964</c:v>
                </c:pt>
                <c:pt idx="42">
                  <c:v>1346.7314813735431</c:v>
                </c:pt>
                <c:pt idx="43">
                  <c:v>1344.9833761295845</c:v>
                </c:pt>
                <c:pt idx="44">
                  <c:v>1336.1292902577304</c:v>
                </c:pt>
                <c:pt idx="45">
                  <c:v>1356.2059156173414</c:v>
                </c:pt>
                <c:pt idx="46">
                  <c:v>1357.5416973533825</c:v>
                </c:pt>
                <c:pt idx="47">
                  <c:v>1356.2555350871328</c:v>
                </c:pt>
                <c:pt idx="48">
                  <c:v>1339.9467262177559</c:v>
                </c:pt>
                <c:pt idx="49">
                  <c:v>1361.6443968968713</c:v>
                </c:pt>
                <c:pt idx="50">
                  <c:v>1350.425747189159</c:v>
                </c:pt>
                <c:pt idx="51">
                  <c:v>1351.1923826739614</c:v>
                </c:pt>
                <c:pt idx="52">
                  <c:v>1365.353459502795</c:v>
                </c:pt>
                <c:pt idx="53">
                  <c:v>1367.5437275647864</c:v>
                </c:pt>
                <c:pt idx="54">
                  <c:v>1391.7891261400232</c:v>
                </c:pt>
                <c:pt idx="55">
                  <c:v>1361.198277762184</c:v>
                </c:pt>
                <c:pt idx="56">
                  <c:v>1370.513203693994</c:v>
                </c:pt>
                <c:pt idx="57">
                  <c:v>1365.5932728432169</c:v>
                </c:pt>
                <c:pt idx="58">
                  <c:v>1374.9164945473863</c:v>
                </c:pt>
                <c:pt idx="59">
                  <c:v>1383.2350441758992</c:v>
                </c:pt>
                <c:pt idx="60">
                  <c:v>1380.3403211368795</c:v>
                </c:pt>
                <c:pt idx="61">
                  <c:v>1368.1954613195044</c:v>
                </c:pt>
                <c:pt idx="62">
                  <c:v>1380.1921300758918</c:v>
                </c:pt>
                <c:pt idx="63">
                  <c:v>1383.8648609290808</c:v>
                </c:pt>
                <c:pt idx="64">
                  <c:v>1384.2883201888512</c:v>
                </c:pt>
                <c:pt idx="65">
                  <c:v>1390.0622707395842</c:v>
                </c:pt>
                <c:pt idx="66">
                  <c:v>1391.6664575348982</c:v>
                </c:pt>
                <c:pt idx="67">
                  <c:v>1412.9240746393975</c:v>
                </c:pt>
                <c:pt idx="68">
                  <c:v>1383.4703726562959</c:v>
                </c:pt>
                <c:pt idx="69">
                  <c:v>1394.0861733292925</c:v>
                </c:pt>
                <c:pt idx="70">
                  <c:v>1399.802147984705</c:v>
                </c:pt>
                <c:pt idx="71">
                  <c:v>1398.3015690474267</c:v>
                </c:pt>
                <c:pt idx="72">
                  <c:v>1386.7561308024267</c:v>
                </c:pt>
              </c:numCache>
            </c:numRef>
          </c:val>
          <c:smooth val="0"/>
        </c:ser>
        <c:dLbls>
          <c:showLegendKey val="0"/>
          <c:showVal val="0"/>
          <c:showCatName val="0"/>
          <c:showSerName val="0"/>
          <c:showPercent val="0"/>
          <c:showBubbleSize val="0"/>
        </c:dLbls>
        <c:marker val="1"/>
        <c:smooth val="0"/>
        <c:axId val="245100928"/>
        <c:axId val="245102848"/>
      </c:lineChart>
      <c:catAx>
        <c:axId val="24510092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80672563744441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245102848"/>
        <c:crosses val="autoZero"/>
        <c:auto val="1"/>
        <c:lblAlgn val="ctr"/>
        <c:lblOffset val="100"/>
        <c:tickMarkSkip val="1"/>
        <c:noMultiLvlLbl val="0"/>
      </c:catAx>
      <c:valAx>
        <c:axId val="245102848"/>
        <c:scaling>
          <c:orientation val="minMax"/>
          <c:max val="3000"/>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030880882010092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5100928"/>
        <c:crosses val="autoZero"/>
        <c:crossBetween val="midCat"/>
      </c:valAx>
      <c:spPr>
        <a:solidFill>
          <a:srgbClr val="C0C0C0"/>
        </a:solidFill>
        <a:ln w="12700">
          <a:solidFill>
            <a:srgbClr val="808080"/>
          </a:solidFill>
          <a:prstDash val="solid"/>
        </a:ln>
      </c:spPr>
    </c:plotArea>
    <c:legend>
      <c:legendPos val="r"/>
      <c:layout>
        <c:manualLayout>
          <c:xMode val="edge"/>
          <c:yMode val="edge"/>
          <c:x val="0.91427416688595164"/>
          <c:y val="0.21047793094631079"/>
          <c:w val="7.737676810972996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Deflection @ 24psi</a:t>
            </a:r>
          </a:p>
        </c:rich>
      </c:tx>
      <c:layout>
        <c:manualLayout>
          <c:xMode val="edge"/>
          <c:yMode val="edge"/>
          <c:x val="0.37740690511372454"/>
          <c:y val="3.367649043869516E-2"/>
        </c:manualLayout>
      </c:layout>
      <c:overlay val="0"/>
      <c:spPr>
        <a:noFill/>
        <a:ln w="25400">
          <a:noFill/>
        </a:ln>
      </c:spPr>
    </c:title>
    <c:autoTitleDeleted val="0"/>
    <c:plotArea>
      <c:layout>
        <c:manualLayout>
          <c:layoutTarget val="inner"/>
          <c:xMode val="edge"/>
          <c:yMode val="edge"/>
          <c:x val="9.8844672657252886E-2"/>
          <c:y val="0.19083325111542299"/>
          <c:w val="0.80102695763799747"/>
          <c:h val="0.5724997533462689"/>
        </c:manualLayout>
      </c:layout>
      <c:lineChart>
        <c:grouping val="standard"/>
        <c:varyColors val="0"/>
        <c:ser>
          <c:idx val="0"/>
          <c:order val="0"/>
          <c:tx>
            <c:strRef>
              <c:f>'8172S Data'!$E$82</c:f>
              <c:strCache>
                <c:ptCount val="1"/>
                <c:pt idx="0">
                  <c:v>0°</c:v>
                </c:pt>
              </c:strCache>
            </c:strRef>
          </c:tx>
          <c:marker>
            <c:symbol val="none"/>
          </c:marker>
          <c:cat>
            <c:numRef>
              <c:f>'8172S Data'!$A$85:$A$157</c:f>
              <c:numCache>
                <c:formatCode>0.0</c:formatCode>
                <c:ptCount val="73"/>
                <c:pt idx="0">
                  <c:v>21.852701325178387</c:v>
                </c:pt>
                <c:pt idx="1">
                  <c:v>43.705402650356774</c:v>
                </c:pt>
                <c:pt idx="2">
                  <c:v>48.547400611620795</c:v>
                </c:pt>
                <c:pt idx="3">
                  <c:v>51.095820591233434</c:v>
                </c:pt>
                <c:pt idx="4">
                  <c:v>60.206422018348619</c:v>
                </c:pt>
                <c:pt idx="5">
                  <c:v>72.056574923547402</c:v>
                </c:pt>
                <c:pt idx="6">
                  <c:v>76.261467889908246</c:v>
                </c:pt>
                <c:pt idx="7">
                  <c:v>78.682466870540267</c:v>
                </c:pt>
                <c:pt idx="8">
                  <c:v>85.372069317023445</c:v>
                </c:pt>
                <c:pt idx="9">
                  <c:v>104.03924566768602</c:v>
                </c:pt>
                <c:pt idx="10">
                  <c:v>106.90621814475026</c:v>
                </c:pt>
                <c:pt idx="11">
                  <c:v>120.41284403669724</c:v>
                </c:pt>
                <c:pt idx="12">
                  <c:v>128.05810397553518</c:v>
                </c:pt>
                <c:pt idx="13">
                  <c:v>128.631498470948</c:v>
                </c:pt>
                <c:pt idx="14">
                  <c:v>130.03312945973497</c:v>
                </c:pt>
                <c:pt idx="15">
                  <c:v>142.83893985728847</c:v>
                </c:pt>
                <c:pt idx="16">
                  <c:v>150.99388379204893</c:v>
                </c:pt>
                <c:pt idx="17">
                  <c:v>163.22629969418961</c:v>
                </c:pt>
                <c:pt idx="18">
                  <c:v>173.41997961264016</c:v>
                </c:pt>
                <c:pt idx="19">
                  <c:v>178.13455657492355</c:v>
                </c:pt>
                <c:pt idx="20">
                  <c:v>179.85474006116206</c:v>
                </c:pt>
                <c:pt idx="21">
                  <c:v>185.2064220183486</c:v>
                </c:pt>
                <c:pt idx="22">
                  <c:v>198.13965341488276</c:v>
                </c:pt>
                <c:pt idx="23">
                  <c:v>202.91794087665647</c:v>
                </c:pt>
                <c:pt idx="24">
                  <c:v>204.63812436289498</c:v>
                </c:pt>
                <c:pt idx="25">
                  <c:v>226.29969418960243</c:v>
                </c:pt>
                <c:pt idx="26">
                  <c:v>228.5932721712538</c:v>
                </c:pt>
                <c:pt idx="27">
                  <c:v>229.86748216106014</c:v>
                </c:pt>
                <c:pt idx="28">
                  <c:v>242.29102956167176</c:v>
                </c:pt>
                <c:pt idx="29">
                  <c:v>250.95565749235473</c:v>
                </c:pt>
                <c:pt idx="30">
                  <c:v>253.82262996941895</c:v>
                </c:pt>
                <c:pt idx="31">
                  <c:v>254.90570846075431</c:v>
                </c:pt>
                <c:pt idx="32">
                  <c:v>261.65902140672779</c:v>
                </c:pt>
                <c:pt idx="33">
                  <c:v>279.62538226299694</c:v>
                </c:pt>
                <c:pt idx="34">
                  <c:v>283.83027522935777</c:v>
                </c:pt>
                <c:pt idx="35">
                  <c:v>297.65545361875638</c:v>
                </c:pt>
                <c:pt idx="36">
                  <c:v>302.56116207951067</c:v>
                </c:pt>
                <c:pt idx="37">
                  <c:v>304.72731906218144</c:v>
                </c:pt>
                <c:pt idx="38">
                  <c:v>309.88786952089703</c:v>
                </c:pt>
                <c:pt idx="39">
                  <c:v>318.61620795107029</c:v>
                </c:pt>
                <c:pt idx="40">
                  <c:v>327.02599388379201</c:v>
                </c:pt>
                <c:pt idx="41">
                  <c:v>341.48827726809378</c:v>
                </c:pt>
                <c:pt idx="42">
                  <c:v>351.10856269113145</c:v>
                </c:pt>
                <c:pt idx="43">
                  <c:v>354.67635066258919</c:v>
                </c:pt>
                <c:pt idx="44">
                  <c:v>355.18603465851169</c:v>
                </c:pt>
                <c:pt idx="45">
                  <c:v>361.11111111111109</c:v>
                </c:pt>
                <c:pt idx="46">
                  <c:v>375.19113149847095</c:v>
                </c:pt>
                <c:pt idx="47">
                  <c:v>379.65086646279303</c:v>
                </c:pt>
                <c:pt idx="48">
                  <c:v>380.41539245667684</c:v>
                </c:pt>
                <c:pt idx="49">
                  <c:v>403.79714576962283</c:v>
                </c:pt>
                <c:pt idx="50">
                  <c:v>405.96330275229354</c:v>
                </c:pt>
                <c:pt idx="51">
                  <c:v>410.80530071355764</c:v>
                </c:pt>
                <c:pt idx="52">
                  <c:v>418.8328236493374</c:v>
                </c:pt>
                <c:pt idx="53">
                  <c:v>427.87971457696227</c:v>
                </c:pt>
                <c:pt idx="54">
                  <c:v>429.72731906218144</c:v>
                </c:pt>
                <c:pt idx="55">
                  <c:v>430.30071355759429</c:v>
                </c:pt>
                <c:pt idx="56">
                  <c:v>439.47502548419976</c:v>
                </c:pt>
                <c:pt idx="57">
                  <c:v>456.10346585117225</c:v>
                </c:pt>
                <c:pt idx="58">
                  <c:v>461.45514780835879</c:v>
                </c:pt>
                <c:pt idx="59">
                  <c:v>475.0891946992864</c:v>
                </c:pt>
                <c:pt idx="60">
                  <c:v>479.23037716615698</c:v>
                </c:pt>
                <c:pt idx="61">
                  <c:v>479.67635066258919</c:v>
                </c:pt>
                <c:pt idx="62">
                  <c:v>481.3965341488277</c:v>
                </c:pt>
                <c:pt idx="63">
                  <c:v>496.49592252803262</c:v>
                </c:pt>
                <c:pt idx="64">
                  <c:v>504.20489296636083</c:v>
                </c:pt>
                <c:pt idx="65">
                  <c:v>520.51478083588177</c:v>
                </c:pt>
                <c:pt idx="66">
                  <c:v>527.90519877675843</c:v>
                </c:pt>
                <c:pt idx="67">
                  <c:v>530.26248725790003</c:v>
                </c:pt>
                <c:pt idx="68">
                  <c:v>529.56167176350664</c:v>
                </c:pt>
                <c:pt idx="69">
                  <c:v>539.56422018348621</c:v>
                </c:pt>
                <c:pt idx="70">
                  <c:v>552.24260958205912</c:v>
                </c:pt>
                <c:pt idx="71">
                  <c:v>554.47247706422013</c:v>
                </c:pt>
                <c:pt idx="72">
                  <c:v>555.10958205912334</c:v>
                </c:pt>
              </c:numCache>
            </c:numRef>
          </c:cat>
          <c:val>
            <c:numRef>
              <c:f>'8171S Data'!$C$85:$C$157</c:f>
              <c:numCache>
                <c:formatCode>0.00</c:formatCode>
                <c:ptCount val="73"/>
                <c:pt idx="0">
                  <c:v>0.24374999999999999</c:v>
                </c:pt>
                <c:pt idx="1">
                  <c:v>1.6625000000000001</c:v>
                </c:pt>
                <c:pt idx="2">
                  <c:v>1.875</c:v>
                </c:pt>
                <c:pt idx="3">
                  <c:v>2.40625</c:v>
                </c:pt>
                <c:pt idx="4">
                  <c:v>2.9187500000000002</c:v>
                </c:pt>
                <c:pt idx="5">
                  <c:v>3.2062499999999998</c:v>
                </c:pt>
                <c:pt idx="6">
                  <c:v>3.3937499999999998</c:v>
                </c:pt>
                <c:pt idx="7">
                  <c:v>3.7562500000000001</c:v>
                </c:pt>
                <c:pt idx="8">
                  <c:v>4.2062499999999998</c:v>
                </c:pt>
                <c:pt idx="9">
                  <c:v>4.7312500000000002</c:v>
                </c:pt>
                <c:pt idx="10">
                  <c:v>5.15</c:v>
                </c:pt>
                <c:pt idx="11">
                  <c:v>5.28125</c:v>
                </c:pt>
                <c:pt idx="12">
                  <c:v>5.34375</c:v>
                </c:pt>
                <c:pt idx="13">
                  <c:v>5.4562499999999998</c:v>
                </c:pt>
                <c:pt idx="14">
                  <c:v>5.9187500000000002</c:v>
                </c:pt>
                <c:pt idx="15">
                  <c:v>6.1812500000000004</c:v>
                </c:pt>
                <c:pt idx="16">
                  <c:v>6.2937500000000002</c:v>
                </c:pt>
                <c:pt idx="17">
                  <c:v>7.03125</c:v>
                </c:pt>
                <c:pt idx="18">
                  <c:v>7.15625</c:v>
                </c:pt>
                <c:pt idx="19">
                  <c:v>7.2750000000000004</c:v>
                </c:pt>
                <c:pt idx="20">
                  <c:v>7.6062500000000002</c:v>
                </c:pt>
                <c:pt idx="21">
                  <c:v>7.9187500000000002</c:v>
                </c:pt>
                <c:pt idx="22">
                  <c:v>8.09375</c:v>
                </c:pt>
                <c:pt idx="23">
                  <c:v>8.1687499999999993</c:v>
                </c:pt>
                <c:pt idx="24">
                  <c:v>8.4187499999999993</c:v>
                </c:pt>
                <c:pt idx="25">
                  <c:v>9.0875000000000004</c:v>
                </c:pt>
                <c:pt idx="26">
                  <c:v>9.1750000000000007</c:v>
                </c:pt>
                <c:pt idx="27">
                  <c:v>9.6875</c:v>
                </c:pt>
                <c:pt idx="28">
                  <c:v>9.9312500000000004</c:v>
                </c:pt>
                <c:pt idx="29">
                  <c:v>10</c:v>
                </c:pt>
                <c:pt idx="30">
                  <c:v>10.012499999999999</c:v>
                </c:pt>
                <c:pt idx="31">
                  <c:v>10.53125</c:v>
                </c:pt>
                <c:pt idx="32">
                  <c:v>10.81875</c:v>
                </c:pt>
                <c:pt idx="33">
                  <c:v>11.375</c:v>
                </c:pt>
                <c:pt idx="34">
                  <c:v>11.74375</c:v>
                </c:pt>
                <c:pt idx="35">
                  <c:v>11.862500000000001</c:v>
                </c:pt>
                <c:pt idx="36">
                  <c:v>11.925000000000001</c:v>
                </c:pt>
                <c:pt idx="37">
                  <c:v>12.175000000000001</c:v>
                </c:pt>
                <c:pt idx="38">
                  <c:v>12.625</c:v>
                </c:pt>
                <c:pt idx="39">
                  <c:v>12.831250000000001</c:v>
                </c:pt>
                <c:pt idx="40">
                  <c:v>12.9</c:v>
                </c:pt>
                <c:pt idx="41">
                  <c:v>13.737500000000001</c:v>
                </c:pt>
                <c:pt idx="42">
                  <c:v>13.86875</c:v>
                </c:pt>
                <c:pt idx="43">
                  <c:v>13.90625</c:v>
                </c:pt>
                <c:pt idx="44">
                  <c:v>14.36875</c:v>
                </c:pt>
                <c:pt idx="45">
                  <c:v>14.69375</c:v>
                </c:pt>
                <c:pt idx="46">
                  <c:v>14.793749999999999</c:v>
                </c:pt>
                <c:pt idx="47">
                  <c:v>14.8125</c:v>
                </c:pt>
                <c:pt idx="48">
                  <c:v>15.13125</c:v>
                </c:pt>
                <c:pt idx="49">
                  <c:v>15.7125</c:v>
                </c:pt>
                <c:pt idx="50">
                  <c:v>15.9375</c:v>
                </c:pt>
                <c:pt idx="51">
                  <c:v>16.368749999999999</c:v>
                </c:pt>
                <c:pt idx="52">
                  <c:v>16.543749999999999</c:v>
                </c:pt>
                <c:pt idx="53">
                  <c:v>16.568750000000001</c:v>
                </c:pt>
                <c:pt idx="54">
                  <c:v>16.612500000000001</c:v>
                </c:pt>
                <c:pt idx="55">
                  <c:v>17.206250000000001</c:v>
                </c:pt>
                <c:pt idx="56">
                  <c:v>17.387499999999999</c:v>
                </c:pt>
                <c:pt idx="57">
                  <c:v>17.987500000000001</c:v>
                </c:pt>
                <c:pt idx="58">
                  <c:v>18.268750000000001</c:v>
                </c:pt>
                <c:pt idx="59">
                  <c:v>18.40625</c:v>
                </c:pt>
                <c:pt idx="60">
                  <c:v>18.418749999999999</c:v>
                </c:pt>
                <c:pt idx="61">
                  <c:v>18.731249999999999</c:v>
                </c:pt>
                <c:pt idx="62">
                  <c:v>19.131250000000001</c:v>
                </c:pt>
                <c:pt idx="63">
                  <c:v>19.287500000000001</c:v>
                </c:pt>
                <c:pt idx="64">
                  <c:v>19.306249999999999</c:v>
                </c:pt>
                <c:pt idx="65">
                  <c:v>20.162500000000001</c:v>
                </c:pt>
                <c:pt idx="66">
                  <c:v>20.206250000000001</c:v>
                </c:pt>
                <c:pt idx="67">
                  <c:v>20.256250000000001</c:v>
                </c:pt>
                <c:pt idx="68">
                  <c:v>20.737500000000001</c:v>
                </c:pt>
                <c:pt idx="69">
                  <c:v>20.962499999999999</c:v>
                </c:pt>
                <c:pt idx="70">
                  <c:v>21.018750000000001</c:v>
                </c:pt>
                <c:pt idx="71">
                  <c:v>21.068750000000001</c:v>
                </c:pt>
                <c:pt idx="72">
                  <c:v>21.518750000000001</c:v>
                </c:pt>
              </c:numCache>
            </c:numRef>
          </c:val>
          <c:smooth val="0"/>
        </c:ser>
        <c:ser>
          <c:idx val="5"/>
          <c:order val="1"/>
          <c:tx>
            <c:strRef>
              <c:f>'8171S Data'!$K$82</c:f>
              <c:strCache>
                <c:ptCount val="1"/>
                <c:pt idx="0">
                  <c:v>-0.5°</c:v>
                </c:pt>
              </c:strCache>
            </c:strRef>
          </c:tx>
          <c:marker>
            <c:symbol val="none"/>
          </c:marker>
          <c:val>
            <c:numRef>
              <c:f>'8171S Data'!$I$85:$I$156</c:f>
              <c:numCache>
                <c:formatCode>0.00</c:formatCode>
                <c:ptCount val="72"/>
                <c:pt idx="0">
                  <c:v>0.5625</c:v>
                </c:pt>
                <c:pt idx="1">
                  <c:v>0.9</c:v>
                </c:pt>
                <c:pt idx="2">
                  <c:v>1.46875</c:v>
                </c:pt>
                <c:pt idx="3">
                  <c:v>1.9125000000000001</c:v>
                </c:pt>
                <c:pt idx="4">
                  <c:v>2.9125000000000001</c:v>
                </c:pt>
                <c:pt idx="5">
                  <c:v>3.28125</c:v>
                </c:pt>
                <c:pt idx="6">
                  <c:v>3.4249999999999998</c:v>
                </c:pt>
                <c:pt idx="7">
                  <c:v>3.5187499999999998</c:v>
                </c:pt>
                <c:pt idx="8">
                  <c:v>4.0250000000000004</c:v>
                </c:pt>
                <c:pt idx="9">
                  <c:v>4.3250000000000002</c:v>
                </c:pt>
                <c:pt idx="10">
                  <c:v>4.4124999999999996</c:v>
                </c:pt>
                <c:pt idx="11">
                  <c:v>4.5062499999999996</c:v>
                </c:pt>
                <c:pt idx="12">
                  <c:v>5.3062500000000004</c:v>
                </c:pt>
                <c:pt idx="13">
                  <c:v>5.40625</c:v>
                </c:pt>
                <c:pt idx="14">
                  <c:v>5.6749999999999998</c:v>
                </c:pt>
                <c:pt idx="15">
                  <c:v>6.0812499999999998</c:v>
                </c:pt>
                <c:pt idx="16">
                  <c:v>6.25</c:v>
                </c:pt>
                <c:pt idx="17">
                  <c:v>6.3250000000000002</c:v>
                </c:pt>
                <c:pt idx="18">
                  <c:v>6.45</c:v>
                </c:pt>
                <c:pt idx="19">
                  <c:v>6.8875000000000002</c:v>
                </c:pt>
                <c:pt idx="20">
                  <c:v>7.2937500000000002</c:v>
                </c:pt>
                <c:pt idx="21">
                  <c:v>7.75</c:v>
                </c:pt>
                <c:pt idx="22">
                  <c:v>8.0062499999999996</c:v>
                </c:pt>
                <c:pt idx="23">
                  <c:v>8.1374999999999993</c:v>
                </c:pt>
                <c:pt idx="24">
                  <c:v>8.1937499999999996</c:v>
                </c:pt>
                <c:pt idx="25">
                  <c:v>8.6</c:v>
                </c:pt>
                <c:pt idx="26">
                  <c:v>8.9875000000000007</c:v>
                </c:pt>
                <c:pt idx="27">
                  <c:v>9.0687499999999996</c:v>
                </c:pt>
                <c:pt idx="28">
                  <c:v>9.8312500000000007</c:v>
                </c:pt>
                <c:pt idx="29">
                  <c:v>9.9812499999999993</c:v>
                </c:pt>
                <c:pt idx="30">
                  <c:v>10.0875</c:v>
                </c:pt>
                <c:pt idx="31">
                  <c:v>10.168749999999999</c:v>
                </c:pt>
                <c:pt idx="32">
                  <c:v>10.668749999999999</c:v>
                </c:pt>
                <c:pt idx="33">
                  <c:v>10.918749999999999</c:v>
                </c:pt>
                <c:pt idx="34">
                  <c:v>10.99375</c:v>
                </c:pt>
                <c:pt idx="35">
                  <c:v>11.112500000000001</c:v>
                </c:pt>
                <c:pt idx="36">
                  <c:v>11.975</c:v>
                </c:pt>
                <c:pt idx="37">
                  <c:v>12.018750000000001</c:v>
                </c:pt>
                <c:pt idx="38">
                  <c:v>12.375</c:v>
                </c:pt>
                <c:pt idx="39">
                  <c:v>12.762499999999999</c:v>
                </c:pt>
                <c:pt idx="40">
                  <c:v>12.9</c:v>
                </c:pt>
                <c:pt idx="41">
                  <c:v>12.90625</c:v>
                </c:pt>
                <c:pt idx="42">
                  <c:v>13.262499999999999</c:v>
                </c:pt>
                <c:pt idx="43">
                  <c:v>13.68125</c:v>
                </c:pt>
                <c:pt idx="44">
                  <c:v>14.0375</c:v>
                </c:pt>
                <c:pt idx="45">
                  <c:v>14.525</c:v>
                </c:pt>
                <c:pt idx="46">
                  <c:v>14.78125</c:v>
                </c:pt>
                <c:pt idx="47">
                  <c:v>14.831250000000001</c:v>
                </c:pt>
                <c:pt idx="48">
                  <c:v>14.862500000000001</c:v>
                </c:pt>
                <c:pt idx="49">
                  <c:v>15.34375</c:v>
                </c:pt>
                <c:pt idx="50">
                  <c:v>15.612500000000001</c:v>
                </c:pt>
                <c:pt idx="51">
                  <c:v>15.725</c:v>
                </c:pt>
                <c:pt idx="52">
                  <c:v>16.524999999999999</c:v>
                </c:pt>
                <c:pt idx="53">
                  <c:v>16.631250000000001</c:v>
                </c:pt>
                <c:pt idx="54">
                  <c:v>16.637499999999999</c:v>
                </c:pt>
                <c:pt idx="55">
                  <c:v>16.95</c:v>
                </c:pt>
                <c:pt idx="56">
                  <c:v>17.34375</c:v>
                </c:pt>
                <c:pt idx="57">
                  <c:v>17.574999999999999</c:v>
                </c:pt>
                <c:pt idx="58">
                  <c:v>17.581250000000001</c:v>
                </c:pt>
                <c:pt idx="59">
                  <c:v>17.71875</c:v>
                </c:pt>
                <c:pt idx="60">
                  <c:v>18.46875</c:v>
                </c:pt>
                <c:pt idx="61">
                  <c:v>18.524999999999999</c:v>
                </c:pt>
                <c:pt idx="62">
                  <c:v>19.018750000000001</c:v>
                </c:pt>
                <c:pt idx="63">
                  <c:v>19.274999999999999</c:v>
                </c:pt>
                <c:pt idx="64">
                  <c:v>19.368749999999999</c:v>
                </c:pt>
                <c:pt idx="65">
                  <c:v>19.45</c:v>
                </c:pt>
                <c:pt idx="66">
                  <c:v>19.824999999999999</c:v>
                </c:pt>
                <c:pt idx="67">
                  <c:v>20.137499999999999</c:v>
                </c:pt>
                <c:pt idx="68">
                  <c:v>20.59375</c:v>
                </c:pt>
                <c:pt idx="69">
                  <c:v>20.993749999999999</c:v>
                </c:pt>
                <c:pt idx="70">
                  <c:v>21.125</c:v>
                </c:pt>
                <c:pt idx="71">
                  <c:v>21.175000000000001</c:v>
                </c:pt>
              </c:numCache>
            </c:numRef>
          </c:val>
          <c:smooth val="0"/>
        </c:ser>
        <c:ser>
          <c:idx val="1"/>
          <c:order val="2"/>
          <c:tx>
            <c:strRef>
              <c:f>'8172S Data'!$Q$82</c:f>
              <c:strCache>
                <c:ptCount val="1"/>
                <c:pt idx="0">
                  <c:v>-1°</c:v>
                </c:pt>
              </c:strCache>
            </c:strRef>
          </c:tx>
          <c:marker>
            <c:symbol val="none"/>
          </c:marker>
          <c:cat>
            <c:numRef>
              <c:f>'8172S Data'!$A$85:$A$157</c:f>
              <c:numCache>
                <c:formatCode>0.0</c:formatCode>
                <c:ptCount val="73"/>
                <c:pt idx="0">
                  <c:v>21.852701325178387</c:v>
                </c:pt>
                <c:pt idx="1">
                  <c:v>43.705402650356774</c:v>
                </c:pt>
                <c:pt idx="2">
                  <c:v>48.547400611620795</c:v>
                </c:pt>
                <c:pt idx="3">
                  <c:v>51.095820591233434</c:v>
                </c:pt>
                <c:pt idx="4">
                  <c:v>60.206422018348619</c:v>
                </c:pt>
                <c:pt idx="5">
                  <c:v>72.056574923547402</c:v>
                </c:pt>
                <c:pt idx="6">
                  <c:v>76.261467889908246</c:v>
                </c:pt>
                <c:pt idx="7">
                  <c:v>78.682466870540267</c:v>
                </c:pt>
                <c:pt idx="8">
                  <c:v>85.372069317023445</c:v>
                </c:pt>
                <c:pt idx="9">
                  <c:v>104.03924566768602</c:v>
                </c:pt>
                <c:pt idx="10">
                  <c:v>106.90621814475026</c:v>
                </c:pt>
                <c:pt idx="11">
                  <c:v>120.41284403669724</c:v>
                </c:pt>
                <c:pt idx="12">
                  <c:v>128.05810397553518</c:v>
                </c:pt>
                <c:pt idx="13">
                  <c:v>128.631498470948</c:v>
                </c:pt>
                <c:pt idx="14">
                  <c:v>130.03312945973497</c:v>
                </c:pt>
                <c:pt idx="15">
                  <c:v>142.83893985728847</c:v>
                </c:pt>
                <c:pt idx="16">
                  <c:v>150.99388379204893</c:v>
                </c:pt>
                <c:pt idx="17">
                  <c:v>163.22629969418961</c:v>
                </c:pt>
                <c:pt idx="18">
                  <c:v>173.41997961264016</c:v>
                </c:pt>
                <c:pt idx="19">
                  <c:v>178.13455657492355</c:v>
                </c:pt>
                <c:pt idx="20">
                  <c:v>179.85474006116206</c:v>
                </c:pt>
                <c:pt idx="21">
                  <c:v>185.2064220183486</c:v>
                </c:pt>
                <c:pt idx="22">
                  <c:v>198.13965341488276</c:v>
                </c:pt>
                <c:pt idx="23">
                  <c:v>202.91794087665647</c:v>
                </c:pt>
                <c:pt idx="24">
                  <c:v>204.63812436289498</c:v>
                </c:pt>
                <c:pt idx="25">
                  <c:v>226.29969418960243</c:v>
                </c:pt>
                <c:pt idx="26">
                  <c:v>228.5932721712538</c:v>
                </c:pt>
                <c:pt idx="27">
                  <c:v>229.86748216106014</c:v>
                </c:pt>
                <c:pt idx="28">
                  <c:v>242.29102956167176</c:v>
                </c:pt>
                <c:pt idx="29">
                  <c:v>250.95565749235473</c:v>
                </c:pt>
                <c:pt idx="30">
                  <c:v>253.82262996941895</c:v>
                </c:pt>
                <c:pt idx="31">
                  <c:v>254.90570846075431</c:v>
                </c:pt>
                <c:pt idx="32">
                  <c:v>261.65902140672779</c:v>
                </c:pt>
                <c:pt idx="33">
                  <c:v>279.62538226299694</c:v>
                </c:pt>
                <c:pt idx="34">
                  <c:v>283.83027522935777</c:v>
                </c:pt>
                <c:pt idx="35">
                  <c:v>297.65545361875638</c:v>
                </c:pt>
                <c:pt idx="36">
                  <c:v>302.56116207951067</c:v>
                </c:pt>
                <c:pt idx="37">
                  <c:v>304.72731906218144</c:v>
                </c:pt>
                <c:pt idx="38">
                  <c:v>309.88786952089703</c:v>
                </c:pt>
                <c:pt idx="39">
                  <c:v>318.61620795107029</c:v>
                </c:pt>
                <c:pt idx="40">
                  <c:v>327.02599388379201</c:v>
                </c:pt>
                <c:pt idx="41">
                  <c:v>341.48827726809378</c:v>
                </c:pt>
                <c:pt idx="42">
                  <c:v>351.10856269113145</c:v>
                </c:pt>
                <c:pt idx="43">
                  <c:v>354.67635066258919</c:v>
                </c:pt>
                <c:pt idx="44">
                  <c:v>355.18603465851169</c:v>
                </c:pt>
                <c:pt idx="45">
                  <c:v>361.11111111111109</c:v>
                </c:pt>
                <c:pt idx="46">
                  <c:v>375.19113149847095</c:v>
                </c:pt>
                <c:pt idx="47">
                  <c:v>379.65086646279303</c:v>
                </c:pt>
                <c:pt idx="48">
                  <c:v>380.41539245667684</c:v>
                </c:pt>
                <c:pt idx="49">
                  <c:v>403.79714576962283</c:v>
                </c:pt>
                <c:pt idx="50">
                  <c:v>405.96330275229354</c:v>
                </c:pt>
                <c:pt idx="51">
                  <c:v>410.80530071355764</c:v>
                </c:pt>
                <c:pt idx="52">
                  <c:v>418.8328236493374</c:v>
                </c:pt>
                <c:pt idx="53">
                  <c:v>427.87971457696227</c:v>
                </c:pt>
                <c:pt idx="54">
                  <c:v>429.72731906218144</c:v>
                </c:pt>
                <c:pt idx="55">
                  <c:v>430.30071355759429</c:v>
                </c:pt>
                <c:pt idx="56">
                  <c:v>439.47502548419976</c:v>
                </c:pt>
                <c:pt idx="57">
                  <c:v>456.10346585117225</c:v>
                </c:pt>
                <c:pt idx="58">
                  <c:v>461.45514780835879</c:v>
                </c:pt>
                <c:pt idx="59">
                  <c:v>475.0891946992864</c:v>
                </c:pt>
                <c:pt idx="60">
                  <c:v>479.23037716615698</c:v>
                </c:pt>
                <c:pt idx="61">
                  <c:v>479.67635066258919</c:v>
                </c:pt>
                <c:pt idx="62">
                  <c:v>481.3965341488277</c:v>
                </c:pt>
                <c:pt idx="63">
                  <c:v>496.49592252803262</c:v>
                </c:pt>
                <c:pt idx="64">
                  <c:v>504.20489296636083</c:v>
                </c:pt>
                <c:pt idx="65">
                  <c:v>520.51478083588177</c:v>
                </c:pt>
                <c:pt idx="66">
                  <c:v>527.90519877675843</c:v>
                </c:pt>
                <c:pt idx="67">
                  <c:v>530.26248725790003</c:v>
                </c:pt>
                <c:pt idx="68">
                  <c:v>529.56167176350664</c:v>
                </c:pt>
                <c:pt idx="69">
                  <c:v>539.56422018348621</c:v>
                </c:pt>
                <c:pt idx="70">
                  <c:v>552.24260958205912</c:v>
                </c:pt>
                <c:pt idx="71">
                  <c:v>554.47247706422013</c:v>
                </c:pt>
                <c:pt idx="72">
                  <c:v>555.10958205912334</c:v>
                </c:pt>
              </c:numCache>
            </c:numRef>
          </c:cat>
          <c:val>
            <c:numRef>
              <c:f>'8171S Data'!$O$85:$O$157</c:f>
              <c:numCache>
                <c:formatCode>0.00</c:formatCode>
                <c:ptCount val="73"/>
                <c:pt idx="0">
                  <c:v>0.55000000000000004</c:v>
                </c:pt>
                <c:pt idx="1">
                  <c:v>0.73124999999999996</c:v>
                </c:pt>
                <c:pt idx="2">
                  <c:v>1.3374999999999999</c:v>
                </c:pt>
                <c:pt idx="3">
                  <c:v>1.76875</c:v>
                </c:pt>
                <c:pt idx="4">
                  <c:v>2.65625</c:v>
                </c:pt>
                <c:pt idx="5">
                  <c:v>3.0812499999999998</c:v>
                </c:pt>
                <c:pt idx="6">
                  <c:v>3.2875000000000001</c:v>
                </c:pt>
                <c:pt idx="7">
                  <c:v>3.3562500000000002</c:v>
                </c:pt>
                <c:pt idx="8">
                  <c:v>3.7374999999999998</c:v>
                </c:pt>
                <c:pt idx="9">
                  <c:v>4.1312499999999996</c:v>
                </c:pt>
                <c:pt idx="10">
                  <c:v>4.3062500000000004</c:v>
                </c:pt>
                <c:pt idx="11">
                  <c:v>4.4312500000000004</c:v>
                </c:pt>
                <c:pt idx="12">
                  <c:v>5.2249999999999996</c:v>
                </c:pt>
                <c:pt idx="13">
                  <c:v>5.3187499999999996</c:v>
                </c:pt>
                <c:pt idx="14">
                  <c:v>5.3812499999999996</c:v>
                </c:pt>
                <c:pt idx="15">
                  <c:v>5.9187500000000002</c:v>
                </c:pt>
                <c:pt idx="16">
                  <c:v>6.1375000000000002</c:v>
                </c:pt>
                <c:pt idx="17">
                  <c:v>6.2625000000000002</c:v>
                </c:pt>
                <c:pt idx="18">
                  <c:v>6.3062500000000004</c:v>
                </c:pt>
                <c:pt idx="19">
                  <c:v>6.78125</c:v>
                </c:pt>
                <c:pt idx="20">
                  <c:v>7.2625000000000002</c:v>
                </c:pt>
                <c:pt idx="21">
                  <c:v>7.5625</c:v>
                </c:pt>
                <c:pt idx="22">
                  <c:v>7.9375</c:v>
                </c:pt>
                <c:pt idx="23">
                  <c:v>8.1062499999999993</c:v>
                </c:pt>
                <c:pt idx="24">
                  <c:v>8.1875</c:v>
                </c:pt>
                <c:pt idx="25">
                  <c:v>8.3812499999999996</c:v>
                </c:pt>
                <c:pt idx="26">
                  <c:v>8.84375</c:v>
                </c:pt>
                <c:pt idx="27">
                  <c:v>9.0124999999999993</c:v>
                </c:pt>
                <c:pt idx="28">
                  <c:v>9.6999999999999993</c:v>
                </c:pt>
                <c:pt idx="29">
                  <c:v>9.9250000000000007</c:v>
                </c:pt>
                <c:pt idx="30">
                  <c:v>10.012499999999999</c:v>
                </c:pt>
                <c:pt idx="31">
                  <c:v>10.1</c:v>
                </c:pt>
                <c:pt idx="32">
                  <c:v>10.55625</c:v>
                </c:pt>
                <c:pt idx="33">
                  <c:v>10.862500000000001</c:v>
                </c:pt>
                <c:pt idx="34">
                  <c:v>10.95</c:v>
                </c:pt>
                <c:pt idx="35">
                  <c:v>11</c:v>
                </c:pt>
                <c:pt idx="36">
                  <c:v>11.893750000000001</c:v>
                </c:pt>
                <c:pt idx="37">
                  <c:v>11.981249999999999</c:v>
                </c:pt>
                <c:pt idx="38">
                  <c:v>12.1875</c:v>
                </c:pt>
                <c:pt idx="39">
                  <c:v>12.625</c:v>
                </c:pt>
                <c:pt idx="40">
                  <c:v>12.80625</c:v>
                </c:pt>
                <c:pt idx="41">
                  <c:v>12.925000000000001</c:v>
                </c:pt>
                <c:pt idx="42">
                  <c:v>12.99375</c:v>
                </c:pt>
                <c:pt idx="43">
                  <c:v>13.481249999999999</c:v>
                </c:pt>
                <c:pt idx="44">
                  <c:v>13.918749999999999</c:v>
                </c:pt>
                <c:pt idx="45">
                  <c:v>14.393750000000001</c:v>
                </c:pt>
                <c:pt idx="46">
                  <c:v>14.668749999999999</c:v>
                </c:pt>
                <c:pt idx="47">
                  <c:v>14.7875</c:v>
                </c:pt>
                <c:pt idx="48">
                  <c:v>14.8</c:v>
                </c:pt>
                <c:pt idx="49">
                  <c:v>15.1875</c:v>
                </c:pt>
                <c:pt idx="50">
                  <c:v>15.525</c:v>
                </c:pt>
                <c:pt idx="51">
                  <c:v>15.706250000000001</c:v>
                </c:pt>
                <c:pt idx="52">
                  <c:v>16.443750000000001</c:v>
                </c:pt>
                <c:pt idx="53">
                  <c:v>16.55</c:v>
                </c:pt>
                <c:pt idx="54">
                  <c:v>16.581250000000001</c:v>
                </c:pt>
                <c:pt idx="55">
                  <c:v>16.6875</c:v>
                </c:pt>
                <c:pt idx="56">
                  <c:v>17.237500000000001</c:v>
                </c:pt>
                <c:pt idx="57">
                  <c:v>17.475000000000001</c:v>
                </c:pt>
                <c:pt idx="58">
                  <c:v>17.537500000000001</c:v>
                </c:pt>
                <c:pt idx="59">
                  <c:v>17.556249999999999</c:v>
                </c:pt>
                <c:pt idx="60">
                  <c:v>18.443750000000001</c:v>
                </c:pt>
                <c:pt idx="61">
                  <c:v>18.45</c:v>
                </c:pt>
                <c:pt idx="62">
                  <c:v>18.837499999999999</c:v>
                </c:pt>
                <c:pt idx="63">
                  <c:v>19.181249999999999</c:v>
                </c:pt>
                <c:pt idx="64">
                  <c:v>19.337499999999999</c:v>
                </c:pt>
                <c:pt idx="65">
                  <c:v>19.387499999999999</c:v>
                </c:pt>
                <c:pt idx="66">
                  <c:v>19.59375</c:v>
                </c:pt>
                <c:pt idx="67">
                  <c:v>20.043749999999999</c:v>
                </c:pt>
                <c:pt idx="68">
                  <c:v>20.337499999999999</c:v>
                </c:pt>
                <c:pt idx="69">
                  <c:v>20.862500000000001</c:v>
                </c:pt>
                <c:pt idx="70">
                  <c:v>21.068750000000001</c:v>
                </c:pt>
                <c:pt idx="71">
                  <c:v>21.143750000000001</c:v>
                </c:pt>
                <c:pt idx="72">
                  <c:v>21.1875</c:v>
                </c:pt>
              </c:numCache>
            </c:numRef>
          </c:val>
          <c:smooth val="0"/>
        </c:ser>
        <c:ser>
          <c:idx val="6"/>
          <c:order val="3"/>
          <c:tx>
            <c:strRef>
              <c:f>'8171S Data'!$W$82</c:f>
              <c:strCache>
                <c:ptCount val="1"/>
                <c:pt idx="0">
                  <c:v>-1.5°</c:v>
                </c:pt>
              </c:strCache>
            </c:strRef>
          </c:tx>
          <c:marker>
            <c:symbol val="none"/>
          </c:marker>
          <c:val>
            <c:numRef>
              <c:f>'8171S Data'!$U$85:$U$157</c:f>
              <c:numCache>
                <c:formatCode>0.00</c:formatCode>
                <c:ptCount val="73"/>
                <c:pt idx="0">
                  <c:v>0.55000000000000004</c:v>
                </c:pt>
                <c:pt idx="1">
                  <c:v>0.73124999999999996</c:v>
                </c:pt>
                <c:pt idx="2">
                  <c:v>1.29375</c:v>
                </c:pt>
                <c:pt idx="3">
                  <c:v>1.6937500000000001</c:v>
                </c:pt>
                <c:pt idx="4">
                  <c:v>2.5375000000000001</c:v>
                </c:pt>
                <c:pt idx="5">
                  <c:v>2.8937499999999998</c:v>
                </c:pt>
                <c:pt idx="6">
                  <c:v>3.1124999999999998</c:v>
                </c:pt>
                <c:pt idx="7">
                  <c:v>3.2</c:v>
                </c:pt>
                <c:pt idx="8">
                  <c:v>3.6</c:v>
                </c:pt>
                <c:pt idx="9">
                  <c:v>3.9375</c:v>
                </c:pt>
                <c:pt idx="10">
                  <c:v>4.15625</c:v>
                </c:pt>
                <c:pt idx="11">
                  <c:v>4.1875</c:v>
                </c:pt>
                <c:pt idx="12">
                  <c:v>5.0750000000000002</c:v>
                </c:pt>
                <c:pt idx="13">
                  <c:v>5.1624999999999996</c:v>
                </c:pt>
                <c:pt idx="14">
                  <c:v>5.3125</c:v>
                </c:pt>
                <c:pt idx="15">
                  <c:v>5.7937500000000002</c:v>
                </c:pt>
                <c:pt idx="16">
                  <c:v>5.9874999999999998</c:v>
                </c:pt>
                <c:pt idx="17">
                  <c:v>6.09375</c:v>
                </c:pt>
                <c:pt idx="18">
                  <c:v>6.15625</c:v>
                </c:pt>
                <c:pt idx="19">
                  <c:v>6.65625</c:v>
                </c:pt>
                <c:pt idx="20">
                  <c:v>7.1749999999999998</c:v>
                </c:pt>
                <c:pt idx="21">
                  <c:v>7.5625</c:v>
                </c:pt>
                <c:pt idx="22">
                  <c:v>7.8812499999999996</c:v>
                </c:pt>
                <c:pt idx="23">
                  <c:v>8.0124999999999993</c:v>
                </c:pt>
                <c:pt idx="24">
                  <c:v>8.0749999999999993</c:v>
                </c:pt>
                <c:pt idx="25">
                  <c:v>8.3562499999999993</c:v>
                </c:pt>
                <c:pt idx="26">
                  <c:v>8.7874999999999996</c:v>
                </c:pt>
                <c:pt idx="27">
                  <c:v>8.9499999999999993</c:v>
                </c:pt>
                <c:pt idx="28">
                  <c:v>9.6812500000000004</c:v>
                </c:pt>
                <c:pt idx="29">
                  <c:v>9.9124999999999996</c:v>
                </c:pt>
                <c:pt idx="30">
                  <c:v>10.00625</c:v>
                </c:pt>
                <c:pt idx="31">
                  <c:v>10.025</c:v>
                </c:pt>
                <c:pt idx="32">
                  <c:v>10.50625</c:v>
                </c:pt>
                <c:pt idx="33">
                  <c:v>10.775</c:v>
                </c:pt>
                <c:pt idx="34">
                  <c:v>10.893750000000001</c:v>
                </c:pt>
                <c:pt idx="35">
                  <c:v>10.94375</c:v>
                </c:pt>
                <c:pt idx="36">
                  <c:v>11.84375</c:v>
                </c:pt>
                <c:pt idx="37">
                  <c:v>11.9</c:v>
                </c:pt>
                <c:pt idx="38">
                  <c:v>12.18125</c:v>
                </c:pt>
                <c:pt idx="39">
                  <c:v>12.5875</c:v>
                </c:pt>
                <c:pt idx="40">
                  <c:v>12.75</c:v>
                </c:pt>
                <c:pt idx="41">
                  <c:v>12.78125</c:v>
                </c:pt>
                <c:pt idx="42">
                  <c:v>12.96875</c:v>
                </c:pt>
                <c:pt idx="43">
                  <c:v>13.49375</c:v>
                </c:pt>
                <c:pt idx="44">
                  <c:v>13.793749999999999</c:v>
                </c:pt>
                <c:pt idx="45">
                  <c:v>14.3125</c:v>
                </c:pt>
                <c:pt idx="46">
                  <c:v>14.6</c:v>
                </c:pt>
                <c:pt idx="47">
                  <c:v>14.706250000000001</c:v>
                </c:pt>
                <c:pt idx="48">
                  <c:v>14.725</c:v>
                </c:pt>
                <c:pt idx="49">
                  <c:v>15.11875</c:v>
                </c:pt>
                <c:pt idx="50">
                  <c:v>15.475</c:v>
                </c:pt>
                <c:pt idx="51">
                  <c:v>15.6</c:v>
                </c:pt>
                <c:pt idx="52">
                  <c:v>16.387499999999999</c:v>
                </c:pt>
                <c:pt idx="53">
                  <c:v>16.568750000000001</c:v>
                </c:pt>
                <c:pt idx="54">
                  <c:v>16.581250000000001</c:v>
                </c:pt>
                <c:pt idx="55">
                  <c:v>16.668749999999999</c:v>
                </c:pt>
                <c:pt idx="56">
                  <c:v>17.206250000000001</c:v>
                </c:pt>
                <c:pt idx="57">
                  <c:v>17.4375</c:v>
                </c:pt>
                <c:pt idx="58">
                  <c:v>17.475000000000001</c:v>
                </c:pt>
                <c:pt idx="59">
                  <c:v>17.543749999999999</c:v>
                </c:pt>
                <c:pt idx="60">
                  <c:v>18.412500000000001</c:v>
                </c:pt>
                <c:pt idx="61">
                  <c:v>18.399999999999999</c:v>
                </c:pt>
                <c:pt idx="62">
                  <c:v>18.875</c:v>
                </c:pt>
                <c:pt idx="63">
                  <c:v>19.1875</c:v>
                </c:pt>
                <c:pt idx="64">
                  <c:v>19.337499999999999</c:v>
                </c:pt>
                <c:pt idx="65">
                  <c:v>19.331250000000001</c:v>
                </c:pt>
                <c:pt idx="66">
                  <c:v>19.606249999999999</c:v>
                </c:pt>
                <c:pt idx="67">
                  <c:v>20.043749999999999</c:v>
                </c:pt>
                <c:pt idx="68">
                  <c:v>20.34375</c:v>
                </c:pt>
                <c:pt idx="69">
                  <c:v>20.875</c:v>
                </c:pt>
                <c:pt idx="70">
                  <c:v>21.0625</c:v>
                </c:pt>
                <c:pt idx="71">
                  <c:v>21.137499999999999</c:v>
                </c:pt>
                <c:pt idx="72">
                  <c:v>21.162500000000001</c:v>
                </c:pt>
              </c:numCache>
            </c:numRef>
          </c:val>
          <c:smooth val="0"/>
        </c:ser>
        <c:ser>
          <c:idx val="2"/>
          <c:order val="4"/>
          <c:tx>
            <c:strRef>
              <c:f>'8172S Data'!$AC$82</c:f>
              <c:strCache>
                <c:ptCount val="1"/>
                <c:pt idx="0">
                  <c:v>-2°</c:v>
                </c:pt>
              </c:strCache>
            </c:strRef>
          </c:tx>
          <c:marker>
            <c:symbol val="none"/>
          </c:marker>
          <c:cat>
            <c:numRef>
              <c:f>'8172S Data'!$A$85:$A$157</c:f>
              <c:numCache>
                <c:formatCode>0.0</c:formatCode>
                <c:ptCount val="73"/>
                <c:pt idx="0">
                  <c:v>21.852701325178387</c:v>
                </c:pt>
                <c:pt idx="1">
                  <c:v>43.705402650356774</c:v>
                </c:pt>
                <c:pt idx="2">
                  <c:v>48.547400611620795</c:v>
                </c:pt>
                <c:pt idx="3">
                  <c:v>51.095820591233434</c:v>
                </c:pt>
                <c:pt idx="4">
                  <c:v>60.206422018348619</c:v>
                </c:pt>
                <c:pt idx="5">
                  <c:v>72.056574923547402</c:v>
                </c:pt>
                <c:pt idx="6">
                  <c:v>76.261467889908246</c:v>
                </c:pt>
                <c:pt idx="7">
                  <c:v>78.682466870540267</c:v>
                </c:pt>
                <c:pt idx="8">
                  <c:v>85.372069317023445</c:v>
                </c:pt>
                <c:pt idx="9">
                  <c:v>104.03924566768602</c:v>
                </c:pt>
                <c:pt idx="10">
                  <c:v>106.90621814475026</c:v>
                </c:pt>
                <c:pt idx="11">
                  <c:v>120.41284403669724</c:v>
                </c:pt>
                <c:pt idx="12">
                  <c:v>128.05810397553518</c:v>
                </c:pt>
                <c:pt idx="13">
                  <c:v>128.631498470948</c:v>
                </c:pt>
                <c:pt idx="14">
                  <c:v>130.03312945973497</c:v>
                </c:pt>
                <c:pt idx="15">
                  <c:v>142.83893985728847</c:v>
                </c:pt>
                <c:pt idx="16">
                  <c:v>150.99388379204893</c:v>
                </c:pt>
                <c:pt idx="17">
                  <c:v>163.22629969418961</c:v>
                </c:pt>
                <c:pt idx="18">
                  <c:v>173.41997961264016</c:v>
                </c:pt>
                <c:pt idx="19">
                  <c:v>178.13455657492355</c:v>
                </c:pt>
                <c:pt idx="20">
                  <c:v>179.85474006116206</c:v>
                </c:pt>
                <c:pt idx="21">
                  <c:v>185.2064220183486</c:v>
                </c:pt>
                <c:pt idx="22">
                  <c:v>198.13965341488276</c:v>
                </c:pt>
                <c:pt idx="23">
                  <c:v>202.91794087665647</c:v>
                </c:pt>
                <c:pt idx="24">
                  <c:v>204.63812436289498</c:v>
                </c:pt>
                <c:pt idx="25">
                  <c:v>226.29969418960243</c:v>
                </c:pt>
                <c:pt idx="26">
                  <c:v>228.5932721712538</c:v>
                </c:pt>
                <c:pt idx="27">
                  <c:v>229.86748216106014</c:v>
                </c:pt>
                <c:pt idx="28">
                  <c:v>242.29102956167176</c:v>
                </c:pt>
                <c:pt idx="29">
                  <c:v>250.95565749235473</c:v>
                </c:pt>
                <c:pt idx="30">
                  <c:v>253.82262996941895</c:v>
                </c:pt>
                <c:pt idx="31">
                  <c:v>254.90570846075431</c:v>
                </c:pt>
                <c:pt idx="32">
                  <c:v>261.65902140672779</c:v>
                </c:pt>
                <c:pt idx="33">
                  <c:v>279.62538226299694</c:v>
                </c:pt>
                <c:pt idx="34">
                  <c:v>283.83027522935777</c:v>
                </c:pt>
                <c:pt idx="35">
                  <c:v>297.65545361875638</c:v>
                </c:pt>
                <c:pt idx="36">
                  <c:v>302.56116207951067</c:v>
                </c:pt>
                <c:pt idx="37">
                  <c:v>304.72731906218144</c:v>
                </c:pt>
                <c:pt idx="38">
                  <c:v>309.88786952089703</c:v>
                </c:pt>
                <c:pt idx="39">
                  <c:v>318.61620795107029</c:v>
                </c:pt>
                <c:pt idx="40">
                  <c:v>327.02599388379201</c:v>
                </c:pt>
                <c:pt idx="41">
                  <c:v>341.48827726809378</c:v>
                </c:pt>
                <c:pt idx="42">
                  <c:v>351.10856269113145</c:v>
                </c:pt>
                <c:pt idx="43">
                  <c:v>354.67635066258919</c:v>
                </c:pt>
                <c:pt idx="44">
                  <c:v>355.18603465851169</c:v>
                </c:pt>
                <c:pt idx="45">
                  <c:v>361.11111111111109</c:v>
                </c:pt>
                <c:pt idx="46">
                  <c:v>375.19113149847095</c:v>
                </c:pt>
                <c:pt idx="47">
                  <c:v>379.65086646279303</c:v>
                </c:pt>
                <c:pt idx="48">
                  <c:v>380.41539245667684</c:v>
                </c:pt>
                <c:pt idx="49">
                  <c:v>403.79714576962283</c:v>
                </c:pt>
                <c:pt idx="50">
                  <c:v>405.96330275229354</c:v>
                </c:pt>
                <c:pt idx="51">
                  <c:v>410.80530071355764</c:v>
                </c:pt>
                <c:pt idx="52">
                  <c:v>418.8328236493374</c:v>
                </c:pt>
                <c:pt idx="53">
                  <c:v>427.87971457696227</c:v>
                </c:pt>
                <c:pt idx="54">
                  <c:v>429.72731906218144</c:v>
                </c:pt>
                <c:pt idx="55">
                  <c:v>430.30071355759429</c:v>
                </c:pt>
                <c:pt idx="56">
                  <c:v>439.47502548419976</c:v>
                </c:pt>
                <c:pt idx="57">
                  <c:v>456.10346585117225</c:v>
                </c:pt>
                <c:pt idx="58">
                  <c:v>461.45514780835879</c:v>
                </c:pt>
                <c:pt idx="59">
                  <c:v>475.0891946992864</c:v>
                </c:pt>
                <c:pt idx="60">
                  <c:v>479.23037716615698</c:v>
                </c:pt>
                <c:pt idx="61">
                  <c:v>479.67635066258919</c:v>
                </c:pt>
                <c:pt idx="62">
                  <c:v>481.3965341488277</c:v>
                </c:pt>
                <c:pt idx="63">
                  <c:v>496.49592252803262</c:v>
                </c:pt>
                <c:pt idx="64">
                  <c:v>504.20489296636083</c:v>
                </c:pt>
                <c:pt idx="65">
                  <c:v>520.51478083588177</c:v>
                </c:pt>
                <c:pt idx="66">
                  <c:v>527.90519877675843</c:v>
                </c:pt>
                <c:pt idx="67">
                  <c:v>530.26248725790003</c:v>
                </c:pt>
                <c:pt idx="68">
                  <c:v>529.56167176350664</c:v>
                </c:pt>
                <c:pt idx="69">
                  <c:v>539.56422018348621</c:v>
                </c:pt>
                <c:pt idx="70">
                  <c:v>552.24260958205912</c:v>
                </c:pt>
                <c:pt idx="71">
                  <c:v>554.47247706422013</c:v>
                </c:pt>
                <c:pt idx="72">
                  <c:v>555.10958205912334</c:v>
                </c:pt>
              </c:numCache>
            </c:numRef>
          </c:cat>
          <c:val>
            <c:numRef>
              <c:f>'8171S Data'!$AA$85:$AA$157</c:f>
              <c:numCache>
                <c:formatCode>0.00</c:formatCode>
                <c:ptCount val="73"/>
                <c:pt idx="0">
                  <c:v>0.23749999999999999</c:v>
                </c:pt>
                <c:pt idx="1">
                  <c:v>0.42499999999999999</c:v>
                </c:pt>
                <c:pt idx="2">
                  <c:v>0.57499999999999996</c:v>
                </c:pt>
                <c:pt idx="3">
                  <c:v>0.8</c:v>
                </c:pt>
                <c:pt idx="4">
                  <c:v>1.3875</c:v>
                </c:pt>
                <c:pt idx="5">
                  <c:v>1.7375</c:v>
                </c:pt>
                <c:pt idx="6">
                  <c:v>1.9375</c:v>
                </c:pt>
                <c:pt idx="7">
                  <c:v>3.0125000000000002</c:v>
                </c:pt>
                <c:pt idx="8">
                  <c:v>3.1875</c:v>
                </c:pt>
                <c:pt idx="9">
                  <c:v>3.3</c:v>
                </c:pt>
                <c:pt idx="10">
                  <c:v>3.75</c:v>
                </c:pt>
                <c:pt idx="11">
                  <c:v>4.0999999999999996</c:v>
                </c:pt>
                <c:pt idx="12">
                  <c:v>4.2937500000000002</c:v>
                </c:pt>
                <c:pt idx="13">
                  <c:v>4.2937500000000002</c:v>
                </c:pt>
                <c:pt idx="14">
                  <c:v>4.6062500000000002</c:v>
                </c:pt>
                <c:pt idx="15">
                  <c:v>5.2874999999999996</c:v>
                </c:pt>
                <c:pt idx="16">
                  <c:v>5.4937500000000004</c:v>
                </c:pt>
                <c:pt idx="17">
                  <c:v>5.96875</c:v>
                </c:pt>
                <c:pt idx="18">
                  <c:v>6.15625</c:v>
                </c:pt>
                <c:pt idx="19">
                  <c:v>6.25</c:v>
                </c:pt>
                <c:pt idx="20">
                  <c:v>6.3375000000000004</c:v>
                </c:pt>
                <c:pt idx="21">
                  <c:v>6.84375</c:v>
                </c:pt>
                <c:pt idx="22">
                  <c:v>7.0812499999999998</c:v>
                </c:pt>
                <c:pt idx="23">
                  <c:v>7.7125000000000004</c:v>
                </c:pt>
                <c:pt idx="24">
                  <c:v>8.0749999999999993</c:v>
                </c:pt>
                <c:pt idx="25">
                  <c:v>8.2125000000000004</c:v>
                </c:pt>
                <c:pt idx="26">
                  <c:v>8.3000000000000007</c:v>
                </c:pt>
                <c:pt idx="27">
                  <c:v>8.5625</c:v>
                </c:pt>
                <c:pt idx="28">
                  <c:v>8.96875</c:v>
                </c:pt>
                <c:pt idx="29">
                  <c:v>9.1312499999999996</c:v>
                </c:pt>
                <c:pt idx="30">
                  <c:v>9.2249999999999996</c:v>
                </c:pt>
                <c:pt idx="31">
                  <c:v>10.0875</c:v>
                </c:pt>
                <c:pt idx="32">
                  <c:v>10.15</c:v>
                </c:pt>
                <c:pt idx="33">
                  <c:v>10.237500000000001</c:v>
                </c:pt>
                <c:pt idx="34">
                  <c:v>10.75</c:v>
                </c:pt>
                <c:pt idx="35">
                  <c:v>11.012499999999999</c:v>
                </c:pt>
                <c:pt idx="36">
                  <c:v>11.09375</c:v>
                </c:pt>
                <c:pt idx="37">
                  <c:v>11.18125</c:v>
                </c:pt>
                <c:pt idx="38">
                  <c:v>11.581250000000001</c:v>
                </c:pt>
                <c:pt idx="39">
                  <c:v>12.106249999999999</c:v>
                </c:pt>
                <c:pt idx="40">
                  <c:v>12.38125</c:v>
                </c:pt>
                <c:pt idx="41">
                  <c:v>12.75625</c:v>
                </c:pt>
                <c:pt idx="42">
                  <c:v>12.94375</c:v>
                </c:pt>
                <c:pt idx="43">
                  <c:v>13</c:v>
                </c:pt>
                <c:pt idx="44">
                  <c:v>13.1875</c:v>
                </c:pt>
                <c:pt idx="45">
                  <c:v>13.668749999999999</c:v>
                </c:pt>
                <c:pt idx="46">
                  <c:v>13.86875</c:v>
                </c:pt>
                <c:pt idx="47">
                  <c:v>14.49375</c:v>
                </c:pt>
                <c:pt idx="48">
                  <c:v>14.75</c:v>
                </c:pt>
                <c:pt idx="49">
                  <c:v>14.8375</c:v>
                </c:pt>
                <c:pt idx="50">
                  <c:v>14.875</c:v>
                </c:pt>
                <c:pt idx="51">
                  <c:v>15.35</c:v>
                </c:pt>
                <c:pt idx="52">
                  <c:v>15.69375</c:v>
                </c:pt>
                <c:pt idx="53">
                  <c:v>15.75625</c:v>
                </c:pt>
                <c:pt idx="54">
                  <c:v>15.8</c:v>
                </c:pt>
                <c:pt idx="55">
                  <c:v>16.681249999999999</c:v>
                </c:pt>
                <c:pt idx="56">
                  <c:v>16.71875</c:v>
                </c:pt>
                <c:pt idx="57">
                  <c:v>16.90625</c:v>
                </c:pt>
                <c:pt idx="58">
                  <c:v>17.425000000000001</c:v>
                </c:pt>
                <c:pt idx="59">
                  <c:v>17.606249999999999</c:v>
                </c:pt>
                <c:pt idx="60">
                  <c:v>17.6875</c:v>
                </c:pt>
                <c:pt idx="61">
                  <c:v>17.743749999999999</c:v>
                </c:pt>
                <c:pt idx="62">
                  <c:v>18.256250000000001</c:v>
                </c:pt>
                <c:pt idx="63">
                  <c:v>18.631250000000001</c:v>
                </c:pt>
                <c:pt idx="64">
                  <c:v>19.100000000000001</c:v>
                </c:pt>
                <c:pt idx="65">
                  <c:v>19.4375</c:v>
                </c:pt>
                <c:pt idx="66">
                  <c:v>19.518750000000001</c:v>
                </c:pt>
                <c:pt idx="67">
                  <c:v>19.574999999999999</c:v>
                </c:pt>
                <c:pt idx="68">
                  <c:v>19.868749999999999</c:v>
                </c:pt>
                <c:pt idx="69">
                  <c:v>20.318750000000001</c:v>
                </c:pt>
                <c:pt idx="70">
                  <c:v>20.399999999999999</c:v>
                </c:pt>
                <c:pt idx="71">
                  <c:v>21.087499999999999</c:v>
                </c:pt>
                <c:pt idx="72">
                  <c:v>21.262499999999999</c:v>
                </c:pt>
              </c:numCache>
            </c:numRef>
          </c:val>
          <c:smooth val="0"/>
        </c:ser>
        <c:ser>
          <c:idx val="7"/>
          <c:order val="5"/>
          <c:tx>
            <c:strRef>
              <c:f>'8171S Data'!$AI$82</c:f>
              <c:strCache>
                <c:ptCount val="1"/>
                <c:pt idx="0">
                  <c:v>-2.5°</c:v>
                </c:pt>
              </c:strCache>
            </c:strRef>
          </c:tx>
          <c:marker>
            <c:symbol val="none"/>
          </c:marker>
          <c:val>
            <c:numRef>
              <c:f>'8171S Data'!$AG$85:$AG$157</c:f>
              <c:numCache>
                <c:formatCode>0.00</c:formatCode>
                <c:ptCount val="73"/>
                <c:pt idx="0">
                  <c:v>0.70625000000000004</c:v>
                </c:pt>
                <c:pt idx="1">
                  <c:v>1.175</c:v>
                </c:pt>
                <c:pt idx="2">
                  <c:v>1.46875</c:v>
                </c:pt>
                <c:pt idx="3">
                  <c:v>1.6937500000000001</c:v>
                </c:pt>
                <c:pt idx="4">
                  <c:v>1.9375</c:v>
                </c:pt>
                <c:pt idx="5">
                  <c:v>2.5</c:v>
                </c:pt>
                <c:pt idx="6">
                  <c:v>3.15</c:v>
                </c:pt>
                <c:pt idx="7">
                  <c:v>3.6687500000000002</c:v>
                </c:pt>
                <c:pt idx="8">
                  <c:v>3.9937499999999999</c:v>
                </c:pt>
                <c:pt idx="9">
                  <c:v>4.1500000000000004</c:v>
                </c:pt>
                <c:pt idx="10">
                  <c:v>4.2249999999999996</c:v>
                </c:pt>
                <c:pt idx="11">
                  <c:v>4.6500000000000004</c:v>
                </c:pt>
                <c:pt idx="12">
                  <c:v>4.9749999999999996</c:v>
                </c:pt>
                <c:pt idx="13">
                  <c:v>5.1187500000000004</c:v>
                </c:pt>
                <c:pt idx="14">
                  <c:v>5.9437499999999996</c:v>
                </c:pt>
                <c:pt idx="15">
                  <c:v>6.1124999999999998</c:v>
                </c:pt>
                <c:pt idx="16">
                  <c:v>6.25</c:v>
                </c:pt>
                <c:pt idx="17">
                  <c:v>6.4562499999999998</c:v>
                </c:pt>
                <c:pt idx="18">
                  <c:v>6.8562500000000002</c:v>
                </c:pt>
                <c:pt idx="19">
                  <c:v>7.0875000000000004</c:v>
                </c:pt>
                <c:pt idx="20">
                  <c:v>7.2562499999999996</c:v>
                </c:pt>
                <c:pt idx="21">
                  <c:v>7.28125</c:v>
                </c:pt>
                <c:pt idx="22">
                  <c:v>8.1750000000000007</c:v>
                </c:pt>
                <c:pt idx="23">
                  <c:v>8.2874999999999996</c:v>
                </c:pt>
                <c:pt idx="24">
                  <c:v>8.6812500000000004</c:v>
                </c:pt>
                <c:pt idx="25">
                  <c:v>9.0500000000000007</c:v>
                </c:pt>
                <c:pt idx="26">
                  <c:v>9.1937499999999996</c:v>
                </c:pt>
                <c:pt idx="27">
                  <c:v>9.2375000000000007</c:v>
                </c:pt>
                <c:pt idx="28">
                  <c:v>9.5562500000000004</c:v>
                </c:pt>
                <c:pt idx="29">
                  <c:v>9.9625000000000004</c:v>
                </c:pt>
                <c:pt idx="30">
                  <c:v>10.38125</c:v>
                </c:pt>
                <c:pt idx="31">
                  <c:v>10.86875</c:v>
                </c:pt>
                <c:pt idx="32">
                  <c:v>11.043749999999999</c:v>
                </c:pt>
                <c:pt idx="33">
                  <c:v>11.15625</c:v>
                </c:pt>
                <c:pt idx="34">
                  <c:v>11.19375</c:v>
                </c:pt>
                <c:pt idx="35">
                  <c:v>11.737500000000001</c:v>
                </c:pt>
                <c:pt idx="36">
                  <c:v>11.975</c:v>
                </c:pt>
                <c:pt idx="37">
                  <c:v>12.0875</c:v>
                </c:pt>
                <c:pt idx="38">
                  <c:v>12.9375</c:v>
                </c:pt>
                <c:pt idx="39">
                  <c:v>12.99375</c:v>
                </c:pt>
                <c:pt idx="40">
                  <c:v>13.09375</c:v>
                </c:pt>
                <c:pt idx="41">
                  <c:v>13.4</c:v>
                </c:pt>
                <c:pt idx="42">
                  <c:v>13.80625</c:v>
                </c:pt>
                <c:pt idx="43">
                  <c:v>13.9</c:v>
                </c:pt>
                <c:pt idx="44">
                  <c:v>13.9375</c:v>
                </c:pt>
                <c:pt idx="45">
                  <c:v>14.143750000000001</c:v>
                </c:pt>
                <c:pt idx="46">
                  <c:v>14.918749999999999</c:v>
                </c:pt>
                <c:pt idx="47">
                  <c:v>14.987500000000001</c:v>
                </c:pt>
                <c:pt idx="48">
                  <c:v>15.518750000000001</c:v>
                </c:pt>
                <c:pt idx="49">
                  <c:v>15.75</c:v>
                </c:pt>
                <c:pt idx="50">
                  <c:v>15.7875</c:v>
                </c:pt>
                <c:pt idx="51">
                  <c:v>15.862500000000001</c:v>
                </c:pt>
                <c:pt idx="52">
                  <c:v>16.306249999999999</c:v>
                </c:pt>
                <c:pt idx="53">
                  <c:v>16.662500000000001</c:v>
                </c:pt>
                <c:pt idx="54">
                  <c:v>17.137499999999999</c:v>
                </c:pt>
                <c:pt idx="55">
                  <c:v>17.543749999999999</c:v>
                </c:pt>
                <c:pt idx="56">
                  <c:v>17.725000000000001</c:v>
                </c:pt>
                <c:pt idx="57">
                  <c:v>17.75</c:v>
                </c:pt>
                <c:pt idx="58">
                  <c:v>17.931249999999999</c:v>
                </c:pt>
                <c:pt idx="59">
                  <c:v>18.418749999999999</c:v>
                </c:pt>
                <c:pt idx="60">
                  <c:v>18.5625</c:v>
                </c:pt>
                <c:pt idx="61">
                  <c:v>18.668749999999999</c:v>
                </c:pt>
                <c:pt idx="62">
                  <c:v>19.53125</c:v>
                </c:pt>
                <c:pt idx="63">
                  <c:v>19.625</c:v>
                </c:pt>
                <c:pt idx="64">
                  <c:v>19.662500000000001</c:v>
                </c:pt>
                <c:pt idx="65">
                  <c:v>20.081250000000001</c:v>
                </c:pt>
                <c:pt idx="66">
                  <c:v>20.418749999999999</c:v>
                </c:pt>
                <c:pt idx="67">
                  <c:v>20.481249999999999</c:v>
                </c:pt>
                <c:pt idx="68">
                  <c:v>20.543749999999999</c:v>
                </c:pt>
                <c:pt idx="69">
                  <c:v>20.95</c:v>
                </c:pt>
                <c:pt idx="70">
                  <c:v>21.456250000000001</c:v>
                </c:pt>
                <c:pt idx="71">
                  <c:v>21.662500000000001</c:v>
                </c:pt>
                <c:pt idx="72">
                  <c:v>22.106249999999999</c:v>
                </c:pt>
              </c:numCache>
            </c:numRef>
          </c:val>
          <c:smooth val="0"/>
        </c:ser>
        <c:ser>
          <c:idx val="3"/>
          <c:order val="6"/>
          <c:tx>
            <c:strRef>
              <c:f>'8172S Data'!$AO$82</c:f>
              <c:strCache>
                <c:ptCount val="1"/>
                <c:pt idx="0">
                  <c:v>-3°</c:v>
                </c:pt>
              </c:strCache>
            </c:strRef>
          </c:tx>
          <c:marker>
            <c:symbol val="none"/>
          </c:marker>
          <c:cat>
            <c:numRef>
              <c:f>'8172S Data'!$A$85:$A$157</c:f>
              <c:numCache>
                <c:formatCode>0.0</c:formatCode>
                <c:ptCount val="73"/>
                <c:pt idx="0">
                  <c:v>21.852701325178387</c:v>
                </c:pt>
                <c:pt idx="1">
                  <c:v>43.705402650356774</c:v>
                </c:pt>
                <c:pt idx="2">
                  <c:v>48.547400611620795</c:v>
                </c:pt>
                <c:pt idx="3">
                  <c:v>51.095820591233434</c:v>
                </c:pt>
                <c:pt idx="4">
                  <c:v>60.206422018348619</c:v>
                </c:pt>
                <c:pt idx="5">
                  <c:v>72.056574923547402</c:v>
                </c:pt>
                <c:pt idx="6">
                  <c:v>76.261467889908246</c:v>
                </c:pt>
                <c:pt idx="7">
                  <c:v>78.682466870540267</c:v>
                </c:pt>
                <c:pt idx="8">
                  <c:v>85.372069317023445</c:v>
                </c:pt>
                <c:pt idx="9">
                  <c:v>104.03924566768602</c:v>
                </c:pt>
                <c:pt idx="10">
                  <c:v>106.90621814475026</c:v>
                </c:pt>
                <c:pt idx="11">
                  <c:v>120.41284403669724</c:v>
                </c:pt>
                <c:pt idx="12">
                  <c:v>128.05810397553518</c:v>
                </c:pt>
                <c:pt idx="13">
                  <c:v>128.631498470948</c:v>
                </c:pt>
                <c:pt idx="14">
                  <c:v>130.03312945973497</c:v>
                </c:pt>
                <c:pt idx="15">
                  <c:v>142.83893985728847</c:v>
                </c:pt>
                <c:pt idx="16">
                  <c:v>150.99388379204893</c:v>
                </c:pt>
                <c:pt idx="17">
                  <c:v>163.22629969418961</c:v>
                </c:pt>
                <c:pt idx="18">
                  <c:v>173.41997961264016</c:v>
                </c:pt>
                <c:pt idx="19">
                  <c:v>178.13455657492355</c:v>
                </c:pt>
                <c:pt idx="20">
                  <c:v>179.85474006116206</c:v>
                </c:pt>
                <c:pt idx="21">
                  <c:v>185.2064220183486</c:v>
                </c:pt>
                <c:pt idx="22">
                  <c:v>198.13965341488276</c:v>
                </c:pt>
                <c:pt idx="23">
                  <c:v>202.91794087665647</c:v>
                </c:pt>
                <c:pt idx="24">
                  <c:v>204.63812436289498</c:v>
                </c:pt>
                <c:pt idx="25">
                  <c:v>226.29969418960243</c:v>
                </c:pt>
                <c:pt idx="26">
                  <c:v>228.5932721712538</c:v>
                </c:pt>
                <c:pt idx="27">
                  <c:v>229.86748216106014</c:v>
                </c:pt>
                <c:pt idx="28">
                  <c:v>242.29102956167176</c:v>
                </c:pt>
                <c:pt idx="29">
                  <c:v>250.95565749235473</c:v>
                </c:pt>
                <c:pt idx="30">
                  <c:v>253.82262996941895</c:v>
                </c:pt>
                <c:pt idx="31">
                  <c:v>254.90570846075431</c:v>
                </c:pt>
                <c:pt idx="32">
                  <c:v>261.65902140672779</c:v>
                </c:pt>
                <c:pt idx="33">
                  <c:v>279.62538226299694</c:v>
                </c:pt>
                <c:pt idx="34">
                  <c:v>283.83027522935777</c:v>
                </c:pt>
                <c:pt idx="35">
                  <c:v>297.65545361875638</c:v>
                </c:pt>
                <c:pt idx="36">
                  <c:v>302.56116207951067</c:v>
                </c:pt>
                <c:pt idx="37">
                  <c:v>304.72731906218144</c:v>
                </c:pt>
                <c:pt idx="38">
                  <c:v>309.88786952089703</c:v>
                </c:pt>
                <c:pt idx="39">
                  <c:v>318.61620795107029</c:v>
                </c:pt>
                <c:pt idx="40">
                  <c:v>327.02599388379201</c:v>
                </c:pt>
                <c:pt idx="41">
                  <c:v>341.48827726809378</c:v>
                </c:pt>
                <c:pt idx="42">
                  <c:v>351.10856269113145</c:v>
                </c:pt>
                <c:pt idx="43">
                  <c:v>354.67635066258919</c:v>
                </c:pt>
                <c:pt idx="44">
                  <c:v>355.18603465851169</c:v>
                </c:pt>
                <c:pt idx="45">
                  <c:v>361.11111111111109</c:v>
                </c:pt>
                <c:pt idx="46">
                  <c:v>375.19113149847095</c:v>
                </c:pt>
                <c:pt idx="47">
                  <c:v>379.65086646279303</c:v>
                </c:pt>
                <c:pt idx="48">
                  <c:v>380.41539245667684</c:v>
                </c:pt>
                <c:pt idx="49">
                  <c:v>403.79714576962283</c:v>
                </c:pt>
                <c:pt idx="50">
                  <c:v>405.96330275229354</c:v>
                </c:pt>
                <c:pt idx="51">
                  <c:v>410.80530071355764</c:v>
                </c:pt>
                <c:pt idx="52">
                  <c:v>418.8328236493374</c:v>
                </c:pt>
                <c:pt idx="53">
                  <c:v>427.87971457696227</c:v>
                </c:pt>
                <c:pt idx="54">
                  <c:v>429.72731906218144</c:v>
                </c:pt>
                <c:pt idx="55">
                  <c:v>430.30071355759429</c:v>
                </c:pt>
                <c:pt idx="56">
                  <c:v>439.47502548419976</c:v>
                </c:pt>
                <c:pt idx="57">
                  <c:v>456.10346585117225</c:v>
                </c:pt>
                <c:pt idx="58">
                  <c:v>461.45514780835879</c:v>
                </c:pt>
                <c:pt idx="59">
                  <c:v>475.0891946992864</c:v>
                </c:pt>
                <c:pt idx="60">
                  <c:v>479.23037716615698</c:v>
                </c:pt>
                <c:pt idx="61">
                  <c:v>479.67635066258919</c:v>
                </c:pt>
                <c:pt idx="62">
                  <c:v>481.3965341488277</c:v>
                </c:pt>
                <c:pt idx="63">
                  <c:v>496.49592252803262</c:v>
                </c:pt>
                <c:pt idx="64">
                  <c:v>504.20489296636083</c:v>
                </c:pt>
                <c:pt idx="65">
                  <c:v>520.51478083588177</c:v>
                </c:pt>
                <c:pt idx="66">
                  <c:v>527.90519877675843</c:v>
                </c:pt>
                <c:pt idx="67">
                  <c:v>530.26248725790003</c:v>
                </c:pt>
                <c:pt idx="68">
                  <c:v>529.56167176350664</c:v>
                </c:pt>
                <c:pt idx="69">
                  <c:v>539.56422018348621</c:v>
                </c:pt>
                <c:pt idx="70">
                  <c:v>552.24260958205912</c:v>
                </c:pt>
                <c:pt idx="71">
                  <c:v>554.47247706422013</c:v>
                </c:pt>
                <c:pt idx="72">
                  <c:v>555.10958205912334</c:v>
                </c:pt>
              </c:numCache>
            </c:numRef>
          </c:cat>
          <c:val>
            <c:numRef>
              <c:f>'8171S Data'!$AM$85:$AM$157</c:f>
              <c:numCache>
                <c:formatCode>0.00</c:formatCode>
                <c:ptCount val="73"/>
                <c:pt idx="0">
                  <c:v>0.65</c:v>
                </c:pt>
                <c:pt idx="1">
                  <c:v>1.76875</c:v>
                </c:pt>
                <c:pt idx="2">
                  <c:v>1.9875</c:v>
                </c:pt>
                <c:pt idx="3">
                  <c:v>2.6</c:v>
                </c:pt>
                <c:pt idx="4">
                  <c:v>2.9937499999999999</c:v>
                </c:pt>
                <c:pt idx="5">
                  <c:v>3.1812499999999999</c:v>
                </c:pt>
                <c:pt idx="6">
                  <c:v>3.2749999999999999</c:v>
                </c:pt>
                <c:pt idx="7">
                  <c:v>3.78125</c:v>
                </c:pt>
                <c:pt idx="8">
                  <c:v>4.1749999999999998</c:v>
                </c:pt>
                <c:pt idx="9">
                  <c:v>4.8125</c:v>
                </c:pt>
                <c:pt idx="10">
                  <c:v>5.1749999999999998</c:v>
                </c:pt>
                <c:pt idx="11">
                  <c:v>5.3687500000000004</c:v>
                </c:pt>
                <c:pt idx="12">
                  <c:v>5.4375</c:v>
                </c:pt>
                <c:pt idx="13">
                  <c:v>5.6875</c:v>
                </c:pt>
                <c:pt idx="14">
                  <c:v>6.1375000000000002</c:v>
                </c:pt>
                <c:pt idx="15">
                  <c:v>6.4</c:v>
                </c:pt>
                <c:pt idx="16">
                  <c:v>6.5250000000000004</c:v>
                </c:pt>
                <c:pt idx="17">
                  <c:v>7.4</c:v>
                </c:pt>
                <c:pt idx="18">
                  <c:v>7.4937500000000004</c:v>
                </c:pt>
                <c:pt idx="19">
                  <c:v>7.5437500000000002</c:v>
                </c:pt>
                <c:pt idx="20">
                  <c:v>7.9874999999999998</c:v>
                </c:pt>
                <c:pt idx="21">
                  <c:v>8.3000000000000007</c:v>
                </c:pt>
                <c:pt idx="22">
                  <c:v>8.5124999999999993</c:v>
                </c:pt>
                <c:pt idx="23">
                  <c:v>8.5374999999999996</c:v>
                </c:pt>
                <c:pt idx="24">
                  <c:v>8.9375</c:v>
                </c:pt>
                <c:pt idx="25">
                  <c:v>9.4937500000000004</c:v>
                </c:pt>
                <c:pt idx="26">
                  <c:v>9.7750000000000004</c:v>
                </c:pt>
                <c:pt idx="27">
                  <c:v>10.143750000000001</c:v>
                </c:pt>
                <c:pt idx="28">
                  <c:v>10.4</c:v>
                </c:pt>
                <c:pt idx="29">
                  <c:v>10.481249999999999</c:v>
                </c:pt>
                <c:pt idx="30">
                  <c:v>10.5375</c:v>
                </c:pt>
                <c:pt idx="31">
                  <c:v>11.081250000000001</c:v>
                </c:pt>
                <c:pt idx="32">
                  <c:v>11.31875</c:v>
                </c:pt>
                <c:pt idx="33">
                  <c:v>11.90625</c:v>
                </c:pt>
                <c:pt idx="34">
                  <c:v>12.28125</c:v>
                </c:pt>
                <c:pt idx="35">
                  <c:v>12.34375</c:v>
                </c:pt>
                <c:pt idx="36">
                  <c:v>12.4</c:v>
                </c:pt>
                <c:pt idx="37">
                  <c:v>12.7875</c:v>
                </c:pt>
                <c:pt idx="38">
                  <c:v>13.112500000000001</c:v>
                </c:pt>
                <c:pt idx="39">
                  <c:v>13.25625</c:v>
                </c:pt>
                <c:pt idx="40">
                  <c:v>13.31875</c:v>
                </c:pt>
                <c:pt idx="41">
                  <c:v>14.231249999999999</c:v>
                </c:pt>
                <c:pt idx="42">
                  <c:v>14.30625</c:v>
                </c:pt>
                <c:pt idx="43">
                  <c:v>14.31875</c:v>
                </c:pt>
                <c:pt idx="44">
                  <c:v>14.887499999999999</c:v>
                </c:pt>
                <c:pt idx="45">
                  <c:v>15.0625</c:v>
                </c:pt>
                <c:pt idx="46">
                  <c:v>15.143750000000001</c:v>
                </c:pt>
                <c:pt idx="47">
                  <c:v>15.262499999999999</c:v>
                </c:pt>
                <c:pt idx="48">
                  <c:v>15.737500000000001</c:v>
                </c:pt>
                <c:pt idx="49">
                  <c:v>16.175000000000001</c:v>
                </c:pt>
                <c:pt idx="50">
                  <c:v>16.512499999999999</c:v>
                </c:pt>
                <c:pt idx="51">
                  <c:v>16.887499999999999</c:v>
                </c:pt>
                <c:pt idx="52">
                  <c:v>17.0625</c:v>
                </c:pt>
                <c:pt idx="53">
                  <c:v>17.0625</c:v>
                </c:pt>
                <c:pt idx="54">
                  <c:v>17.268750000000001</c:v>
                </c:pt>
                <c:pt idx="55">
                  <c:v>17.793749999999999</c:v>
                </c:pt>
                <c:pt idx="56">
                  <c:v>17.95</c:v>
                </c:pt>
                <c:pt idx="57">
                  <c:v>18.662500000000001</c:v>
                </c:pt>
                <c:pt idx="58">
                  <c:v>18.856249999999999</c:v>
                </c:pt>
                <c:pt idx="59">
                  <c:v>18.96875</c:v>
                </c:pt>
                <c:pt idx="60">
                  <c:v>18.962499999999999</c:v>
                </c:pt>
                <c:pt idx="61">
                  <c:v>19.45</c:v>
                </c:pt>
                <c:pt idx="62">
                  <c:v>19.78125</c:v>
                </c:pt>
                <c:pt idx="63">
                  <c:v>19.881250000000001</c:v>
                </c:pt>
                <c:pt idx="64">
                  <c:v>19.893750000000001</c:v>
                </c:pt>
                <c:pt idx="65">
                  <c:v>20.71875</c:v>
                </c:pt>
                <c:pt idx="66">
                  <c:v>20.856249999999999</c:v>
                </c:pt>
                <c:pt idx="67">
                  <c:v>21.081250000000001</c:v>
                </c:pt>
                <c:pt idx="68">
                  <c:v>21.537500000000001</c:v>
                </c:pt>
                <c:pt idx="69">
                  <c:v>21.65625</c:v>
                </c:pt>
                <c:pt idx="70">
                  <c:v>21.731249999999999</c:v>
                </c:pt>
                <c:pt idx="71">
                  <c:v>21.774999999999999</c:v>
                </c:pt>
                <c:pt idx="72">
                  <c:v>22.331250000000001</c:v>
                </c:pt>
              </c:numCache>
            </c:numRef>
          </c:val>
          <c:smooth val="0"/>
        </c:ser>
        <c:ser>
          <c:idx val="8"/>
          <c:order val="7"/>
          <c:tx>
            <c:strRef>
              <c:f>'8171S Data'!$AU$82</c:f>
              <c:strCache>
                <c:ptCount val="1"/>
                <c:pt idx="0">
                  <c:v>-3.5°</c:v>
                </c:pt>
              </c:strCache>
            </c:strRef>
          </c:tx>
          <c:marker>
            <c:symbol val="none"/>
          </c:marker>
          <c:val>
            <c:numRef>
              <c:f>'8171S Data'!$AS$85:$AS$157</c:f>
              <c:numCache>
                <c:formatCode>0.00</c:formatCode>
                <c:ptCount val="73"/>
                <c:pt idx="0">
                  <c:v>0.26874999999999999</c:v>
                </c:pt>
                <c:pt idx="1">
                  <c:v>1.1375</c:v>
                </c:pt>
                <c:pt idx="2">
                  <c:v>1.5562499999999999</c:v>
                </c:pt>
                <c:pt idx="3">
                  <c:v>1.7875000000000001</c:v>
                </c:pt>
                <c:pt idx="4">
                  <c:v>2</c:v>
                </c:pt>
                <c:pt idx="5">
                  <c:v>2.5499999999999998</c:v>
                </c:pt>
                <c:pt idx="6">
                  <c:v>2.96875</c:v>
                </c:pt>
                <c:pt idx="7">
                  <c:v>3.2687499999999998</c:v>
                </c:pt>
                <c:pt idx="8">
                  <c:v>3.3812500000000001</c:v>
                </c:pt>
                <c:pt idx="9">
                  <c:v>4.3812499999999996</c:v>
                </c:pt>
                <c:pt idx="10">
                  <c:v>4.5</c:v>
                </c:pt>
                <c:pt idx="11">
                  <c:v>4.7374999999999998</c:v>
                </c:pt>
                <c:pt idx="12">
                  <c:v>5.2374999999999998</c:v>
                </c:pt>
                <c:pt idx="13">
                  <c:v>5.5</c:v>
                </c:pt>
                <c:pt idx="14">
                  <c:v>5.6312499999999996</c:v>
                </c:pt>
                <c:pt idx="15">
                  <c:v>5.7125000000000004</c:v>
                </c:pt>
                <c:pt idx="16">
                  <c:v>6.2437500000000004</c:v>
                </c:pt>
                <c:pt idx="17">
                  <c:v>6.7</c:v>
                </c:pt>
                <c:pt idx="18">
                  <c:v>7.2062499999999998</c:v>
                </c:pt>
                <c:pt idx="19">
                  <c:v>7.5062499999999996</c:v>
                </c:pt>
                <c:pt idx="20">
                  <c:v>7.6624999999999996</c:v>
                </c:pt>
                <c:pt idx="21">
                  <c:v>7.7249999999999996</c:v>
                </c:pt>
                <c:pt idx="22">
                  <c:v>8.1187500000000004</c:v>
                </c:pt>
                <c:pt idx="23">
                  <c:v>8.4812499999999993</c:v>
                </c:pt>
                <c:pt idx="24">
                  <c:v>8.7249999999999996</c:v>
                </c:pt>
                <c:pt idx="25">
                  <c:v>9.4187499999999993</c:v>
                </c:pt>
                <c:pt idx="26">
                  <c:v>9.6312499999999996</c:v>
                </c:pt>
                <c:pt idx="27">
                  <c:v>9.6999999999999993</c:v>
                </c:pt>
                <c:pt idx="28">
                  <c:v>9.8249999999999993</c:v>
                </c:pt>
                <c:pt idx="29">
                  <c:v>10.3125</c:v>
                </c:pt>
                <c:pt idx="30">
                  <c:v>10.606249999999999</c:v>
                </c:pt>
                <c:pt idx="31">
                  <c:v>10.7</c:v>
                </c:pt>
                <c:pt idx="32">
                  <c:v>10.731249999999999</c:v>
                </c:pt>
                <c:pt idx="33">
                  <c:v>11.625</c:v>
                </c:pt>
                <c:pt idx="34">
                  <c:v>11.668749999999999</c:v>
                </c:pt>
                <c:pt idx="35">
                  <c:v>12.0625</c:v>
                </c:pt>
                <c:pt idx="36">
                  <c:v>12.4</c:v>
                </c:pt>
                <c:pt idx="37">
                  <c:v>12.612500000000001</c:v>
                </c:pt>
                <c:pt idx="38">
                  <c:v>12.7</c:v>
                </c:pt>
                <c:pt idx="39">
                  <c:v>12.918749999999999</c:v>
                </c:pt>
                <c:pt idx="40">
                  <c:v>13.331250000000001</c:v>
                </c:pt>
                <c:pt idx="41">
                  <c:v>13.643750000000001</c:v>
                </c:pt>
                <c:pt idx="42">
                  <c:v>14.18125</c:v>
                </c:pt>
                <c:pt idx="43">
                  <c:v>14.44375</c:v>
                </c:pt>
                <c:pt idx="44">
                  <c:v>14.50625</c:v>
                </c:pt>
                <c:pt idx="45">
                  <c:v>14.543749999999999</c:v>
                </c:pt>
                <c:pt idx="46">
                  <c:v>15.05</c:v>
                </c:pt>
                <c:pt idx="47">
                  <c:v>15.331250000000001</c:v>
                </c:pt>
                <c:pt idx="48">
                  <c:v>15.5</c:v>
                </c:pt>
                <c:pt idx="49">
                  <c:v>16.274999999999999</c:v>
                </c:pt>
                <c:pt idx="50">
                  <c:v>16.393750000000001</c:v>
                </c:pt>
                <c:pt idx="51">
                  <c:v>16.431249999999999</c:v>
                </c:pt>
                <c:pt idx="52">
                  <c:v>16.668749999999999</c:v>
                </c:pt>
                <c:pt idx="53">
                  <c:v>17.15625</c:v>
                </c:pt>
                <c:pt idx="54">
                  <c:v>17.337499999999999</c:v>
                </c:pt>
                <c:pt idx="55">
                  <c:v>17.362500000000001</c:v>
                </c:pt>
                <c:pt idx="56">
                  <c:v>17.456250000000001</c:v>
                </c:pt>
                <c:pt idx="57">
                  <c:v>18.262499999999999</c:v>
                </c:pt>
                <c:pt idx="58">
                  <c:v>18.287500000000001</c:v>
                </c:pt>
                <c:pt idx="59">
                  <c:v>18.78125</c:v>
                </c:pt>
                <c:pt idx="60">
                  <c:v>19.074999999999999</c:v>
                </c:pt>
                <c:pt idx="61">
                  <c:v>19.2</c:v>
                </c:pt>
                <c:pt idx="62">
                  <c:v>19.181249999999999</c:v>
                </c:pt>
                <c:pt idx="63">
                  <c:v>19.600000000000001</c:v>
                </c:pt>
                <c:pt idx="64">
                  <c:v>20</c:v>
                </c:pt>
                <c:pt idx="65">
                  <c:v>20.393750000000001</c:v>
                </c:pt>
                <c:pt idx="66">
                  <c:v>20.837499999999999</c:v>
                </c:pt>
                <c:pt idx="67">
                  <c:v>21.012499999999999</c:v>
                </c:pt>
                <c:pt idx="68">
                  <c:v>21.0625</c:v>
                </c:pt>
                <c:pt idx="69">
                  <c:v>21.118749999999999</c:v>
                </c:pt>
                <c:pt idx="70">
                  <c:v>21.6875</c:v>
                </c:pt>
                <c:pt idx="71">
                  <c:v>21.943750000000001</c:v>
                </c:pt>
                <c:pt idx="72">
                  <c:v>22.012499999999999</c:v>
                </c:pt>
              </c:numCache>
            </c:numRef>
          </c:val>
          <c:smooth val="0"/>
        </c:ser>
        <c:ser>
          <c:idx val="4"/>
          <c:order val="8"/>
          <c:tx>
            <c:strRef>
              <c:f>'8172S Data'!$BA$82</c:f>
              <c:strCache>
                <c:ptCount val="1"/>
                <c:pt idx="0">
                  <c:v>-4°</c:v>
                </c:pt>
              </c:strCache>
            </c:strRef>
          </c:tx>
          <c:marker>
            <c:symbol val="none"/>
          </c:marker>
          <c:cat>
            <c:numRef>
              <c:f>'8172S Data'!$A$85:$A$157</c:f>
              <c:numCache>
                <c:formatCode>0.0</c:formatCode>
                <c:ptCount val="73"/>
                <c:pt idx="0">
                  <c:v>21.852701325178387</c:v>
                </c:pt>
                <c:pt idx="1">
                  <c:v>43.705402650356774</c:v>
                </c:pt>
                <c:pt idx="2">
                  <c:v>48.547400611620795</c:v>
                </c:pt>
                <c:pt idx="3">
                  <c:v>51.095820591233434</c:v>
                </c:pt>
                <c:pt idx="4">
                  <c:v>60.206422018348619</c:v>
                </c:pt>
                <c:pt idx="5">
                  <c:v>72.056574923547402</c:v>
                </c:pt>
                <c:pt idx="6">
                  <c:v>76.261467889908246</c:v>
                </c:pt>
                <c:pt idx="7">
                  <c:v>78.682466870540267</c:v>
                </c:pt>
                <c:pt idx="8">
                  <c:v>85.372069317023445</c:v>
                </c:pt>
                <c:pt idx="9">
                  <c:v>104.03924566768602</c:v>
                </c:pt>
                <c:pt idx="10">
                  <c:v>106.90621814475026</c:v>
                </c:pt>
                <c:pt idx="11">
                  <c:v>120.41284403669724</c:v>
                </c:pt>
                <c:pt idx="12">
                  <c:v>128.05810397553518</c:v>
                </c:pt>
                <c:pt idx="13">
                  <c:v>128.631498470948</c:v>
                </c:pt>
                <c:pt idx="14">
                  <c:v>130.03312945973497</c:v>
                </c:pt>
                <c:pt idx="15">
                  <c:v>142.83893985728847</c:v>
                </c:pt>
                <c:pt idx="16">
                  <c:v>150.99388379204893</c:v>
                </c:pt>
                <c:pt idx="17">
                  <c:v>163.22629969418961</c:v>
                </c:pt>
                <c:pt idx="18">
                  <c:v>173.41997961264016</c:v>
                </c:pt>
                <c:pt idx="19">
                  <c:v>178.13455657492355</c:v>
                </c:pt>
                <c:pt idx="20">
                  <c:v>179.85474006116206</c:v>
                </c:pt>
                <c:pt idx="21">
                  <c:v>185.2064220183486</c:v>
                </c:pt>
                <c:pt idx="22">
                  <c:v>198.13965341488276</c:v>
                </c:pt>
                <c:pt idx="23">
                  <c:v>202.91794087665647</c:v>
                </c:pt>
                <c:pt idx="24">
                  <c:v>204.63812436289498</c:v>
                </c:pt>
                <c:pt idx="25">
                  <c:v>226.29969418960243</c:v>
                </c:pt>
                <c:pt idx="26">
                  <c:v>228.5932721712538</c:v>
                </c:pt>
                <c:pt idx="27">
                  <c:v>229.86748216106014</c:v>
                </c:pt>
                <c:pt idx="28">
                  <c:v>242.29102956167176</c:v>
                </c:pt>
                <c:pt idx="29">
                  <c:v>250.95565749235473</c:v>
                </c:pt>
                <c:pt idx="30">
                  <c:v>253.82262996941895</c:v>
                </c:pt>
                <c:pt idx="31">
                  <c:v>254.90570846075431</c:v>
                </c:pt>
                <c:pt idx="32">
                  <c:v>261.65902140672779</c:v>
                </c:pt>
                <c:pt idx="33">
                  <c:v>279.62538226299694</c:v>
                </c:pt>
                <c:pt idx="34">
                  <c:v>283.83027522935777</c:v>
                </c:pt>
                <c:pt idx="35">
                  <c:v>297.65545361875638</c:v>
                </c:pt>
                <c:pt idx="36">
                  <c:v>302.56116207951067</c:v>
                </c:pt>
                <c:pt idx="37">
                  <c:v>304.72731906218144</c:v>
                </c:pt>
                <c:pt idx="38">
                  <c:v>309.88786952089703</c:v>
                </c:pt>
                <c:pt idx="39">
                  <c:v>318.61620795107029</c:v>
                </c:pt>
                <c:pt idx="40">
                  <c:v>327.02599388379201</c:v>
                </c:pt>
                <c:pt idx="41">
                  <c:v>341.48827726809378</c:v>
                </c:pt>
                <c:pt idx="42">
                  <c:v>351.10856269113145</c:v>
                </c:pt>
                <c:pt idx="43">
                  <c:v>354.67635066258919</c:v>
                </c:pt>
                <c:pt idx="44">
                  <c:v>355.18603465851169</c:v>
                </c:pt>
                <c:pt idx="45">
                  <c:v>361.11111111111109</c:v>
                </c:pt>
                <c:pt idx="46">
                  <c:v>375.19113149847095</c:v>
                </c:pt>
                <c:pt idx="47">
                  <c:v>379.65086646279303</c:v>
                </c:pt>
                <c:pt idx="48">
                  <c:v>380.41539245667684</c:v>
                </c:pt>
                <c:pt idx="49">
                  <c:v>403.79714576962283</c:v>
                </c:pt>
                <c:pt idx="50">
                  <c:v>405.96330275229354</c:v>
                </c:pt>
                <c:pt idx="51">
                  <c:v>410.80530071355764</c:v>
                </c:pt>
                <c:pt idx="52">
                  <c:v>418.8328236493374</c:v>
                </c:pt>
                <c:pt idx="53">
                  <c:v>427.87971457696227</c:v>
                </c:pt>
                <c:pt idx="54">
                  <c:v>429.72731906218144</c:v>
                </c:pt>
                <c:pt idx="55">
                  <c:v>430.30071355759429</c:v>
                </c:pt>
                <c:pt idx="56">
                  <c:v>439.47502548419976</c:v>
                </c:pt>
                <c:pt idx="57">
                  <c:v>456.10346585117225</c:v>
                </c:pt>
                <c:pt idx="58">
                  <c:v>461.45514780835879</c:v>
                </c:pt>
                <c:pt idx="59">
                  <c:v>475.0891946992864</c:v>
                </c:pt>
                <c:pt idx="60">
                  <c:v>479.23037716615698</c:v>
                </c:pt>
                <c:pt idx="61">
                  <c:v>479.67635066258919</c:v>
                </c:pt>
                <c:pt idx="62">
                  <c:v>481.3965341488277</c:v>
                </c:pt>
                <c:pt idx="63">
                  <c:v>496.49592252803262</c:v>
                </c:pt>
                <c:pt idx="64">
                  <c:v>504.20489296636083</c:v>
                </c:pt>
                <c:pt idx="65">
                  <c:v>520.51478083588177</c:v>
                </c:pt>
                <c:pt idx="66">
                  <c:v>527.90519877675843</c:v>
                </c:pt>
                <c:pt idx="67">
                  <c:v>530.26248725790003</c:v>
                </c:pt>
                <c:pt idx="68">
                  <c:v>529.56167176350664</c:v>
                </c:pt>
                <c:pt idx="69">
                  <c:v>539.56422018348621</c:v>
                </c:pt>
                <c:pt idx="70">
                  <c:v>552.24260958205912</c:v>
                </c:pt>
                <c:pt idx="71">
                  <c:v>554.47247706422013</c:v>
                </c:pt>
                <c:pt idx="72">
                  <c:v>555.10958205912334</c:v>
                </c:pt>
              </c:numCache>
            </c:numRef>
          </c:cat>
          <c:val>
            <c:numRef>
              <c:f>'8171S Data'!$AY$85:$AY$157</c:f>
              <c:numCache>
                <c:formatCode>0.00</c:formatCode>
                <c:ptCount val="73"/>
                <c:pt idx="0">
                  <c:v>0.39374999999999999</c:v>
                </c:pt>
                <c:pt idx="1">
                  <c:v>1.8187500000000001</c:v>
                </c:pt>
                <c:pt idx="2">
                  <c:v>1.9875</c:v>
                </c:pt>
                <c:pt idx="3">
                  <c:v>2.4562499999999998</c:v>
                </c:pt>
                <c:pt idx="4">
                  <c:v>2.95</c:v>
                </c:pt>
                <c:pt idx="5">
                  <c:v>3.2437499999999999</c:v>
                </c:pt>
                <c:pt idx="6">
                  <c:v>3.4624999999999999</c:v>
                </c:pt>
                <c:pt idx="7">
                  <c:v>3.7374999999999998</c:v>
                </c:pt>
                <c:pt idx="8">
                  <c:v>4.2249999999999996</c:v>
                </c:pt>
                <c:pt idx="9">
                  <c:v>4.7874999999999996</c:v>
                </c:pt>
                <c:pt idx="10">
                  <c:v>5.3125</c:v>
                </c:pt>
                <c:pt idx="11">
                  <c:v>5.6062500000000002</c:v>
                </c:pt>
                <c:pt idx="12">
                  <c:v>5.7374999999999998</c:v>
                </c:pt>
                <c:pt idx="13">
                  <c:v>5.8</c:v>
                </c:pt>
                <c:pt idx="14">
                  <c:v>6.3062500000000004</c:v>
                </c:pt>
                <c:pt idx="15">
                  <c:v>6.6</c:v>
                </c:pt>
                <c:pt idx="16">
                  <c:v>6.7687499999999998</c:v>
                </c:pt>
                <c:pt idx="17">
                  <c:v>7.6812500000000004</c:v>
                </c:pt>
                <c:pt idx="18">
                  <c:v>7.8875000000000002</c:v>
                </c:pt>
                <c:pt idx="19">
                  <c:v>7.8937499999999998</c:v>
                </c:pt>
                <c:pt idx="20">
                  <c:v>8.2125000000000004</c:v>
                </c:pt>
                <c:pt idx="21">
                  <c:v>8.625</c:v>
                </c:pt>
                <c:pt idx="22">
                  <c:v>8.8125</c:v>
                </c:pt>
                <c:pt idx="23">
                  <c:v>8.9</c:v>
                </c:pt>
                <c:pt idx="24">
                  <c:v>9.0500000000000007</c:v>
                </c:pt>
                <c:pt idx="25">
                  <c:v>9.8562499999999993</c:v>
                </c:pt>
                <c:pt idx="26">
                  <c:v>9.8937500000000007</c:v>
                </c:pt>
                <c:pt idx="27">
                  <c:v>10.38125</c:v>
                </c:pt>
                <c:pt idx="28">
                  <c:v>10.737500000000001</c:v>
                </c:pt>
                <c:pt idx="29">
                  <c:v>10.84375</c:v>
                </c:pt>
                <c:pt idx="30">
                  <c:v>10.918749999999999</c:v>
                </c:pt>
                <c:pt idx="31">
                  <c:v>11.331250000000001</c:v>
                </c:pt>
                <c:pt idx="32">
                  <c:v>11.737500000000001</c:v>
                </c:pt>
                <c:pt idx="33">
                  <c:v>12.13125</c:v>
                </c:pt>
                <c:pt idx="34">
                  <c:v>12.61875</c:v>
                </c:pt>
                <c:pt idx="35">
                  <c:v>12.768750000000001</c:v>
                </c:pt>
                <c:pt idx="36">
                  <c:v>12.893750000000001</c:v>
                </c:pt>
                <c:pt idx="37">
                  <c:v>13.00625</c:v>
                </c:pt>
                <c:pt idx="38">
                  <c:v>13.475</c:v>
                </c:pt>
                <c:pt idx="39">
                  <c:v>13.6875</c:v>
                </c:pt>
                <c:pt idx="40">
                  <c:v>13.831250000000001</c:v>
                </c:pt>
                <c:pt idx="41">
                  <c:v>14.68125</c:v>
                </c:pt>
                <c:pt idx="42">
                  <c:v>14.75625</c:v>
                </c:pt>
                <c:pt idx="43">
                  <c:v>14.8125</c:v>
                </c:pt>
                <c:pt idx="44">
                  <c:v>15.262499999999999</c:v>
                </c:pt>
                <c:pt idx="45">
                  <c:v>15.525</c:v>
                </c:pt>
                <c:pt idx="46">
                  <c:v>15.675000000000001</c:v>
                </c:pt>
                <c:pt idx="47">
                  <c:v>15.71875</c:v>
                </c:pt>
                <c:pt idx="48">
                  <c:v>16.056249999999999</c:v>
                </c:pt>
                <c:pt idx="49">
                  <c:v>16.668749999999999</c:v>
                </c:pt>
                <c:pt idx="50">
                  <c:v>16.8125</c:v>
                </c:pt>
                <c:pt idx="51">
                  <c:v>17.425000000000001</c:v>
                </c:pt>
                <c:pt idx="52">
                  <c:v>17.5625</c:v>
                </c:pt>
                <c:pt idx="53">
                  <c:v>17.643750000000001</c:v>
                </c:pt>
                <c:pt idx="54">
                  <c:v>17.65625</c:v>
                </c:pt>
                <c:pt idx="55">
                  <c:v>18.181249999999999</c:v>
                </c:pt>
                <c:pt idx="56">
                  <c:v>18.481249999999999</c:v>
                </c:pt>
                <c:pt idx="57">
                  <c:v>18.962499999999999</c:v>
                </c:pt>
                <c:pt idx="58">
                  <c:v>19.331250000000001</c:v>
                </c:pt>
                <c:pt idx="59">
                  <c:v>19.387499999999999</c:v>
                </c:pt>
                <c:pt idx="60">
                  <c:v>19.487500000000001</c:v>
                </c:pt>
                <c:pt idx="61">
                  <c:v>19.806249999999999</c:v>
                </c:pt>
                <c:pt idx="62">
                  <c:v>20.225000000000001</c:v>
                </c:pt>
                <c:pt idx="63">
                  <c:v>20.387499999999999</c:v>
                </c:pt>
                <c:pt idx="64">
                  <c:v>20.425000000000001</c:v>
                </c:pt>
                <c:pt idx="65">
                  <c:v>21.262499999999999</c:v>
                </c:pt>
                <c:pt idx="66">
                  <c:v>21.324999999999999</c:v>
                </c:pt>
                <c:pt idx="67">
                  <c:v>21.412500000000001</c:v>
                </c:pt>
                <c:pt idx="68">
                  <c:v>21.925000000000001</c:v>
                </c:pt>
                <c:pt idx="69">
                  <c:v>22.2</c:v>
                </c:pt>
                <c:pt idx="70">
                  <c:v>22.21875</c:v>
                </c:pt>
                <c:pt idx="71">
                  <c:v>22.237500000000001</c:v>
                </c:pt>
                <c:pt idx="72">
                  <c:v>22.7</c:v>
                </c:pt>
              </c:numCache>
            </c:numRef>
          </c:val>
          <c:smooth val="0"/>
        </c:ser>
        <c:dLbls>
          <c:showLegendKey val="0"/>
          <c:showVal val="0"/>
          <c:showCatName val="0"/>
          <c:showSerName val="0"/>
          <c:showPercent val="0"/>
          <c:showBubbleSize val="0"/>
        </c:dLbls>
        <c:marker val="1"/>
        <c:smooth val="0"/>
        <c:axId val="245335168"/>
        <c:axId val="245337088"/>
      </c:lineChart>
      <c:catAx>
        <c:axId val="24533516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469836514651608"/>
              <c:y val="0.8924259467566554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245337088"/>
        <c:crosses val="autoZero"/>
        <c:auto val="1"/>
        <c:lblAlgn val="ctr"/>
        <c:lblOffset val="100"/>
        <c:tickMarkSkip val="1"/>
        <c:noMultiLvlLbl val="0"/>
      </c:catAx>
      <c:valAx>
        <c:axId val="245337088"/>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4237720284964379"/>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5335168"/>
        <c:crosses val="autoZero"/>
        <c:crossBetween val="midCat"/>
      </c:valAx>
      <c:spPr>
        <a:solidFill>
          <a:srgbClr val="C0C0C0"/>
        </a:solidFill>
        <a:ln w="12700">
          <a:solidFill>
            <a:srgbClr val="808080"/>
          </a:solidFill>
          <a:prstDash val="solid"/>
        </a:ln>
      </c:spPr>
    </c:plotArea>
    <c:legend>
      <c:legendPos val="r"/>
      <c:layout>
        <c:manualLayout>
          <c:xMode val="edge"/>
          <c:yMode val="edge"/>
          <c:x val="0.91399226767605202"/>
          <c:y val="0.21047799025121861"/>
          <c:w val="7.7343616109682947E-2"/>
          <c:h val="0.5162975936419163"/>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Spring Rates @ 22psi</a:t>
            </a:r>
          </a:p>
        </c:rich>
      </c:tx>
      <c:layout>
        <c:manualLayout>
          <c:xMode val="edge"/>
          <c:yMode val="edge"/>
          <c:x val="0.36133757059287902"/>
          <c:y val="2.9927577104437879E-2"/>
        </c:manualLayout>
      </c:layout>
      <c:overlay val="0"/>
      <c:spPr>
        <a:noFill/>
        <a:ln w="25400">
          <a:noFill/>
        </a:ln>
      </c:spPr>
    </c:title>
    <c:autoTitleDeleted val="0"/>
    <c:plotArea>
      <c:layout>
        <c:manualLayout>
          <c:layoutTarget val="inner"/>
          <c:xMode val="edge"/>
          <c:yMode val="edge"/>
          <c:x val="0.10544372307962779"/>
          <c:y val="0.19083325111542299"/>
          <c:w val="0.79468562028304846"/>
          <c:h val="0.5724997533462689"/>
        </c:manualLayout>
      </c:layout>
      <c:lineChart>
        <c:grouping val="standard"/>
        <c:varyColors val="0"/>
        <c:ser>
          <c:idx val="0"/>
          <c:order val="0"/>
          <c:tx>
            <c:strRef>
              <c:f>'8172S Data'!$E$160</c:f>
              <c:strCache>
                <c:ptCount val="1"/>
                <c:pt idx="0">
                  <c:v>0°</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'8171S Data'!$E$163:$E$235</c:f>
              <c:numCache>
                <c:formatCode>0</c:formatCode>
                <c:ptCount val="73"/>
                <c:pt idx="0">
                  <c:v>3005.0861097698375</c:v>
                </c:pt>
                <c:pt idx="1">
                  <c:v>2100.6037795028624</c:v>
                </c:pt>
                <c:pt idx="2">
                  <c:v>1660.482284423148</c:v>
                </c:pt>
                <c:pt idx="3">
                  <c:v>1524.7482720314401</c:v>
                </c:pt>
                <c:pt idx="4">
                  <c:v>1457.3225337817667</c:v>
                </c:pt>
                <c:pt idx="5">
                  <c:v>1442.8531329209429</c:v>
                </c:pt>
                <c:pt idx="6">
                  <c:v>1450.7656976812304</c:v>
                </c:pt>
                <c:pt idx="7">
                  <c:v>1429.7299430530991</c:v>
                </c:pt>
                <c:pt idx="8">
                  <c:v>1420.1699575892576</c:v>
                </c:pt>
                <c:pt idx="9">
                  <c:v>1430.1533049509303</c:v>
                </c:pt>
                <c:pt idx="10">
                  <c:v>1433.4591953737747</c:v>
                </c:pt>
                <c:pt idx="11">
                  <c:v>1423.5256723048519</c:v>
                </c:pt>
                <c:pt idx="12">
                  <c:v>1422.1609863645697</c:v>
                </c:pt>
                <c:pt idx="13">
                  <c:v>1424.5667686034658</c:v>
                </c:pt>
                <c:pt idx="14">
                  <c:v>1432.104158913537</c:v>
                </c:pt>
                <c:pt idx="15">
                  <c:v>1426.3291192450372</c:v>
                </c:pt>
                <c:pt idx="16">
                  <c:v>1414.7222015033603</c:v>
                </c:pt>
                <c:pt idx="17">
                  <c:v>1424.8425801753156</c:v>
                </c:pt>
                <c:pt idx="18">
                  <c:v>1422.0631363212101</c:v>
                </c:pt>
                <c:pt idx="19">
                  <c:v>1425.0563104483467</c:v>
                </c:pt>
                <c:pt idx="20">
                  <c:v>1422.2690802670086</c:v>
                </c:pt>
                <c:pt idx="21">
                  <c:v>1416.8064827044586</c:v>
                </c:pt>
                <c:pt idx="22">
                  <c:v>1417.7464489391095</c:v>
                </c:pt>
                <c:pt idx="23">
                  <c:v>1445.6065239551478</c:v>
                </c:pt>
                <c:pt idx="24">
                  <c:v>1414.9121704600825</c:v>
                </c:pt>
                <c:pt idx="25">
                  <c:v>1419.9810393273456</c:v>
                </c:pt>
                <c:pt idx="26">
                  <c:v>1407.0622880480767</c:v>
                </c:pt>
                <c:pt idx="27">
                  <c:v>1410.2495146476522</c:v>
                </c:pt>
                <c:pt idx="28">
                  <c:v>1411.1673782057103</c:v>
                </c:pt>
                <c:pt idx="29">
                  <c:v>1412.4540012548964</c:v>
                </c:pt>
                <c:pt idx="30">
                  <c:v>1406.1852619118081</c:v>
                </c:pt>
                <c:pt idx="31">
                  <c:v>1408.076081654589</c:v>
                </c:pt>
                <c:pt idx="32">
                  <c:v>1413.1315802969821</c:v>
                </c:pt>
                <c:pt idx="33">
                  <c:v>1411.2889424615132</c:v>
                </c:pt>
                <c:pt idx="34">
                  <c:v>1406.2804042859884</c:v>
                </c:pt>
                <c:pt idx="35">
                  <c:v>1403.9335981491167</c:v>
                </c:pt>
                <c:pt idx="36">
                  <c:v>1430.833405028013</c:v>
                </c:pt>
                <c:pt idx="37">
                  <c:v>1393.7766213309606</c:v>
                </c:pt>
                <c:pt idx="38">
                  <c:v>1397.5292114311158</c:v>
                </c:pt>
                <c:pt idx="39">
                  <c:v>1402.6919044789386</c:v>
                </c:pt>
                <c:pt idx="40">
                  <c:v>1402.1125307217499</c:v>
                </c:pt>
                <c:pt idx="41">
                  <c:v>1394.7335916478012</c:v>
                </c:pt>
                <c:pt idx="42">
                  <c:v>1402.9786202158186</c:v>
                </c:pt>
                <c:pt idx="43">
                  <c:v>1392.8007080724026</c:v>
                </c:pt>
                <c:pt idx="44">
                  <c:v>1396.2656925661015</c:v>
                </c:pt>
                <c:pt idx="45">
                  <c:v>1405.352504368268</c:v>
                </c:pt>
                <c:pt idx="46">
                  <c:v>1401.9843138732424</c:v>
                </c:pt>
                <c:pt idx="47">
                  <c:v>1391.1631340293156</c:v>
                </c:pt>
                <c:pt idx="48">
                  <c:v>1399.2985366022219</c:v>
                </c:pt>
                <c:pt idx="49">
                  <c:v>1402.5823725622026</c:v>
                </c:pt>
                <c:pt idx="50">
                  <c:v>1400.0787000848709</c:v>
                </c:pt>
                <c:pt idx="51">
                  <c:v>1408.2381561198404</c:v>
                </c:pt>
                <c:pt idx="52">
                  <c:v>1412.478272249552</c:v>
                </c:pt>
                <c:pt idx="53">
                  <c:v>1408.1374584254111</c:v>
                </c:pt>
                <c:pt idx="54">
                  <c:v>1397.5771133008643</c:v>
                </c:pt>
                <c:pt idx="55">
                  <c:v>1407.7954844589874</c:v>
                </c:pt>
                <c:pt idx="56">
                  <c:v>1410.8680635992539</c:v>
                </c:pt>
                <c:pt idx="57">
                  <c:v>1409.2086196123018</c:v>
                </c:pt>
                <c:pt idx="58">
                  <c:v>1414.9945808302409</c:v>
                </c:pt>
                <c:pt idx="59">
                  <c:v>1417.9889537088588</c:v>
                </c:pt>
                <c:pt idx="60">
                  <c:v>1406.8119723357163</c:v>
                </c:pt>
                <c:pt idx="61">
                  <c:v>1410.9649216721787</c:v>
                </c:pt>
                <c:pt idx="62">
                  <c:v>1414.9086888163235</c:v>
                </c:pt>
                <c:pt idx="63">
                  <c:v>1416.3703869454596</c:v>
                </c:pt>
                <c:pt idx="64">
                  <c:v>1433.3510794157821</c:v>
                </c:pt>
                <c:pt idx="65">
                  <c:v>1409.4164079528666</c:v>
                </c:pt>
                <c:pt idx="66">
                  <c:v>1418.9501971143484</c:v>
                </c:pt>
                <c:pt idx="67">
                  <c:v>1411.5555030354246</c:v>
                </c:pt>
                <c:pt idx="68">
                  <c:v>1426.2117648720612</c:v>
                </c:pt>
                <c:pt idx="69">
                  <c:v>1427.42816526924</c:v>
                </c:pt>
                <c:pt idx="70">
                  <c:v>1426.7753992524633</c:v>
                </c:pt>
                <c:pt idx="71">
                  <c:v>1412.4445041876236</c:v>
                </c:pt>
                <c:pt idx="72">
                  <c:v>1424.0929659088083</c:v>
                </c:pt>
              </c:numCache>
            </c:numRef>
          </c:val>
          <c:smooth val="0"/>
        </c:ser>
        <c:ser>
          <c:idx val="5"/>
          <c:order val="1"/>
          <c:tx>
            <c:strRef>
              <c:f>'8171S Data'!$K$160</c:f>
              <c:strCache>
                <c:ptCount val="1"/>
                <c:pt idx="0">
                  <c:v>-0.5°</c:v>
                </c:pt>
              </c:strCache>
            </c:strRef>
          </c:tx>
          <c:marker>
            <c:symbol val="none"/>
          </c:marker>
          <c:val>
            <c:numRef>
              <c:f>'8171S Data'!$K$163:$K$235</c:f>
              <c:numCache>
                <c:formatCode>0</c:formatCode>
                <c:ptCount val="73"/>
                <c:pt idx="0">
                  <c:v>3649.6043881364981</c:v>
                </c:pt>
                <c:pt idx="1">
                  <c:v>1561.1690614832503</c:v>
                </c:pt>
                <c:pt idx="2">
                  <c:v>1341.4670404349301</c:v>
                </c:pt>
                <c:pt idx="3">
                  <c:v>1315.9841549704979</c:v>
                </c:pt>
                <c:pt idx="4">
                  <c:v>1257.4388236835061</c:v>
                </c:pt>
                <c:pt idx="5">
                  <c:v>1275.0430503322925</c:v>
                </c:pt>
                <c:pt idx="6">
                  <c:v>1244.7786774715396</c:v>
                </c:pt>
                <c:pt idx="7">
                  <c:v>1258.7216821093309</c:v>
                </c:pt>
                <c:pt idx="8">
                  <c:v>1246.1818645984463</c:v>
                </c:pt>
                <c:pt idx="9">
                  <c:v>1259.6169322388539</c:v>
                </c:pt>
                <c:pt idx="10">
                  <c:v>1269.1945337598399</c:v>
                </c:pt>
                <c:pt idx="11">
                  <c:v>1260.3667042223294</c:v>
                </c:pt>
                <c:pt idx="12">
                  <c:v>1285.9984873894314</c:v>
                </c:pt>
                <c:pt idx="13">
                  <c:v>1289.1917531361769</c:v>
                </c:pt>
                <c:pt idx="14">
                  <c:v>1291.819429495612</c:v>
                </c:pt>
                <c:pt idx="15">
                  <c:v>1293.6944808504441</c:v>
                </c:pt>
                <c:pt idx="16">
                  <c:v>1310.2345858872218</c:v>
                </c:pt>
                <c:pt idx="17">
                  <c:v>1298.8853639715337</c:v>
                </c:pt>
                <c:pt idx="18">
                  <c:v>1327.1379877562788</c:v>
                </c:pt>
                <c:pt idx="19">
                  <c:v>1306.3008481911027</c:v>
                </c:pt>
                <c:pt idx="20">
                  <c:v>1316.5124925450782</c:v>
                </c:pt>
                <c:pt idx="21">
                  <c:v>1322.6124802622371</c:v>
                </c:pt>
                <c:pt idx="22">
                  <c:v>1324.0091143491034</c:v>
                </c:pt>
                <c:pt idx="23">
                  <c:v>1321.1213047910294</c:v>
                </c:pt>
                <c:pt idx="24">
                  <c:v>1328.6136745882247</c:v>
                </c:pt>
                <c:pt idx="25">
                  <c:v>1326.7077936213066</c:v>
                </c:pt>
                <c:pt idx="26">
                  <c:v>1325.7039062747385</c:v>
                </c:pt>
                <c:pt idx="27">
                  <c:v>1344.1491815349532</c:v>
                </c:pt>
                <c:pt idx="28">
                  <c:v>1337.0998452462061</c:v>
                </c:pt>
                <c:pt idx="29">
                  <c:v>1327.3100886443438</c:v>
                </c:pt>
                <c:pt idx="30">
                  <c:v>1332.5760358089149</c:v>
                </c:pt>
                <c:pt idx="31">
                  <c:v>1335.3208599320903</c:v>
                </c:pt>
                <c:pt idx="32">
                  <c:v>1338.1436063702456</c:v>
                </c:pt>
                <c:pt idx="33">
                  <c:v>1339.538660342514</c:v>
                </c:pt>
                <c:pt idx="34">
                  <c:v>1339.3362781741985</c:v>
                </c:pt>
                <c:pt idx="35">
                  <c:v>1342.4473629759245</c:v>
                </c:pt>
                <c:pt idx="36">
                  <c:v>1323.9749110653436</c:v>
                </c:pt>
                <c:pt idx="37">
                  <c:v>1340.3684939218281</c:v>
                </c:pt>
                <c:pt idx="38">
                  <c:v>1339.0788166549657</c:v>
                </c:pt>
                <c:pt idx="39">
                  <c:v>1342.0295830849652</c:v>
                </c:pt>
                <c:pt idx="40">
                  <c:v>1332.584727368888</c:v>
                </c:pt>
                <c:pt idx="41">
                  <c:v>1341.9831878148589</c:v>
                </c:pt>
                <c:pt idx="42">
                  <c:v>1326.2989229721629</c:v>
                </c:pt>
                <c:pt idx="43">
                  <c:v>1329.9208942510438</c:v>
                </c:pt>
                <c:pt idx="44">
                  <c:v>1340.9953960412674</c:v>
                </c:pt>
                <c:pt idx="45">
                  <c:v>1349.5768998379433</c:v>
                </c:pt>
                <c:pt idx="46">
                  <c:v>1367.2016638274872</c:v>
                </c:pt>
                <c:pt idx="47">
                  <c:v>1333.1273171668324</c:v>
                </c:pt>
                <c:pt idx="48">
                  <c:v>1348.597444713811</c:v>
                </c:pt>
                <c:pt idx="49">
                  <c:v>1339.2672882782047</c:v>
                </c:pt>
                <c:pt idx="50">
                  <c:v>1348.1839234927438</c:v>
                </c:pt>
                <c:pt idx="51">
                  <c:v>1358.5554534663843</c:v>
                </c:pt>
                <c:pt idx="52">
                  <c:v>1353.3649584185177</c:v>
                </c:pt>
                <c:pt idx="53">
                  <c:v>1340.1941780778629</c:v>
                </c:pt>
                <c:pt idx="54">
                  <c:v>1348.1315324739965</c:v>
                </c:pt>
                <c:pt idx="55">
                  <c:v>1356.9789338998962</c:v>
                </c:pt>
                <c:pt idx="56">
                  <c:v>1355.2905771857847</c:v>
                </c:pt>
                <c:pt idx="57">
                  <c:v>1359.6099577953667</c:v>
                </c:pt>
                <c:pt idx="58">
                  <c:v>1365.2177712778557</c:v>
                </c:pt>
                <c:pt idx="59">
                  <c:v>1375.9276503143756</c:v>
                </c:pt>
                <c:pt idx="60">
                  <c:v>1354.8803683557871</c:v>
                </c:pt>
                <c:pt idx="61">
                  <c:v>1361.9275298440004</c:v>
                </c:pt>
                <c:pt idx="62">
                  <c:v>1365.1985245836447</c:v>
                </c:pt>
                <c:pt idx="63">
                  <c:v>1366.2110214558541</c:v>
                </c:pt>
                <c:pt idx="64">
                  <c:v>1357.3360516479781</c:v>
                </c:pt>
                <c:pt idx="65">
                  <c:v>1367.9631782210965</c:v>
                </c:pt>
                <c:pt idx="66">
                  <c:v>1361.9586899833073</c:v>
                </c:pt>
                <c:pt idx="67">
                  <c:v>1369.6126609847386</c:v>
                </c:pt>
                <c:pt idx="68">
                  <c:v>1374.0455404198426</c:v>
                </c:pt>
                <c:pt idx="69">
                  <c:v>1375.3357202181535</c:v>
                </c:pt>
                <c:pt idx="70">
                  <c:v>1366.929124632383</c:v>
                </c:pt>
                <c:pt idx="71">
                  <c:v>1374.4668361795459</c:v>
                </c:pt>
                <c:pt idx="72">
                  <c:v>1381.2777310295103</c:v>
                </c:pt>
              </c:numCache>
            </c:numRef>
          </c:val>
          <c:smooth val="0"/>
        </c:ser>
        <c:ser>
          <c:idx val="1"/>
          <c:order val="2"/>
          <c:tx>
            <c:strRef>
              <c:f>'8172S Data'!$Q$160</c:f>
              <c:strCache>
                <c:ptCount val="1"/>
                <c:pt idx="0">
                  <c:v>-1°</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'8171S Data'!$Q$163:$Q$235</c:f>
              <c:numCache>
                <c:formatCode>0</c:formatCode>
                <c:ptCount val="73"/>
                <c:pt idx="0">
                  <c:v>1951.656472986748</c:v>
                </c:pt>
                <c:pt idx="1">
                  <c:v>1903.3386928970017</c:v>
                </c:pt>
                <c:pt idx="2">
                  <c:v>1841.3408480130747</c:v>
                </c:pt>
                <c:pt idx="3">
                  <c:v>1418.2353607430059</c:v>
                </c:pt>
                <c:pt idx="4">
                  <c:v>1387.2332946676509</c:v>
                </c:pt>
                <c:pt idx="5">
                  <c:v>1356.9747117147731</c:v>
                </c:pt>
                <c:pt idx="6">
                  <c:v>1298.8926591540639</c:v>
                </c:pt>
                <c:pt idx="7">
                  <c:v>1282.894256936846</c:v>
                </c:pt>
                <c:pt idx="8">
                  <c:v>1280.0894296599936</c:v>
                </c:pt>
                <c:pt idx="9">
                  <c:v>1319.1626361284436</c:v>
                </c:pt>
                <c:pt idx="10">
                  <c:v>1312.4288597046507</c:v>
                </c:pt>
                <c:pt idx="11">
                  <c:v>1328.2523534135848</c:v>
                </c:pt>
                <c:pt idx="12">
                  <c:v>1311.543289441538</c:v>
                </c:pt>
                <c:pt idx="13">
                  <c:v>1325.8418515698131</c:v>
                </c:pt>
                <c:pt idx="14">
                  <c:v>1330.5143555856309</c:v>
                </c:pt>
                <c:pt idx="15">
                  <c:v>1336.319269663428</c:v>
                </c:pt>
                <c:pt idx="16">
                  <c:v>1324.9769945065668</c:v>
                </c:pt>
                <c:pt idx="17">
                  <c:v>1339.4555316937581</c:v>
                </c:pt>
                <c:pt idx="18">
                  <c:v>1327.4186623204787</c:v>
                </c:pt>
                <c:pt idx="19">
                  <c:v>1326.171644548122</c:v>
                </c:pt>
                <c:pt idx="20">
                  <c:v>1322.9016511965224</c:v>
                </c:pt>
                <c:pt idx="21">
                  <c:v>1324.6308873658534</c:v>
                </c:pt>
                <c:pt idx="22">
                  <c:v>1332.7508373379931</c:v>
                </c:pt>
                <c:pt idx="23">
                  <c:v>1339.816757556503</c:v>
                </c:pt>
                <c:pt idx="24">
                  <c:v>1341.7553081769213</c:v>
                </c:pt>
                <c:pt idx="25">
                  <c:v>1336.9011213047906</c:v>
                </c:pt>
                <c:pt idx="26">
                  <c:v>1333.2174306167462</c:v>
                </c:pt>
                <c:pt idx="27">
                  <c:v>1332.9056360391678</c:v>
                </c:pt>
                <c:pt idx="28">
                  <c:v>1341.5370093331919</c:v>
                </c:pt>
                <c:pt idx="29">
                  <c:v>1337.9664037978889</c:v>
                </c:pt>
                <c:pt idx="30">
                  <c:v>1362.4206196041948</c:v>
                </c:pt>
                <c:pt idx="31">
                  <c:v>1347.7173481063646</c:v>
                </c:pt>
                <c:pt idx="32">
                  <c:v>1339.5926104762416</c:v>
                </c:pt>
                <c:pt idx="33">
                  <c:v>1335.9802636650991</c:v>
                </c:pt>
                <c:pt idx="34">
                  <c:v>1338.5522764503894</c:v>
                </c:pt>
                <c:pt idx="35">
                  <c:v>1348.4776032089549</c:v>
                </c:pt>
                <c:pt idx="36">
                  <c:v>1346.4748857849459</c:v>
                </c:pt>
                <c:pt idx="37">
                  <c:v>1339.9669116224381</c:v>
                </c:pt>
                <c:pt idx="38">
                  <c:v>1344.7567026515849</c:v>
                </c:pt>
                <c:pt idx="39">
                  <c:v>1333.9000311610077</c:v>
                </c:pt>
                <c:pt idx="40">
                  <c:v>1345.7044516835722</c:v>
                </c:pt>
                <c:pt idx="41">
                  <c:v>1346.7208774495737</c:v>
                </c:pt>
                <c:pt idx="42">
                  <c:v>1349.9589834594522</c:v>
                </c:pt>
                <c:pt idx="43">
                  <c:v>1350.3369641678526</c:v>
                </c:pt>
                <c:pt idx="44">
                  <c:v>1340.6079947956241</c:v>
                </c:pt>
                <c:pt idx="45">
                  <c:v>1351.0525399797696</c:v>
                </c:pt>
                <c:pt idx="46">
                  <c:v>1350.351727291214</c:v>
                </c:pt>
                <c:pt idx="47">
                  <c:v>1352.6235733042622</c:v>
                </c:pt>
                <c:pt idx="48">
                  <c:v>1358.5377863490889</c:v>
                </c:pt>
                <c:pt idx="49">
                  <c:v>1355.9115857100712</c:v>
                </c:pt>
                <c:pt idx="50">
                  <c:v>1337.6048204078654</c:v>
                </c:pt>
                <c:pt idx="51">
                  <c:v>1349.0126050177819</c:v>
                </c:pt>
                <c:pt idx="52">
                  <c:v>1358.916070762242</c:v>
                </c:pt>
                <c:pt idx="53">
                  <c:v>1355.6481079382665</c:v>
                </c:pt>
                <c:pt idx="54">
                  <c:v>1343.7454759700363</c:v>
                </c:pt>
                <c:pt idx="55">
                  <c:v>1363.8013499426966</c:v>
                </c:pt>
                <c:pt idx="56">
                  <c:v>1368.9470319467703</c:v>
                </c:pt>
                <c:pt idx="57">
                  <c:v>1353.1684341388529</c:v>
                </c:pt>
                <c:pt idx="58">
                  <c:v>1362.49601782645</c:v>
                </c:pt>
                <c:pt idx="59">
                  <c:v>1362.8609353110162</c:v>
                </c:pt>
                <c:pt idx="60">
                  <c:v>1368.0416368683132</c:v>
                </c:pt>
                <c:pt idx="61">
                  <c:v>1360.4891238618495</c:v>
                </c:pt>
                <c:pt idx="62">
                  <c:v>1365.5783078491334</c:v>
                </c:pt>
                <c:pt idx="63">
                  <c:v>1358.5567868397484</c:v>
                </c:pt>
                <c:pt idx="64">
                  <c:v>1368.421052631579</c:v>
                </c:pt>
                <c:pt idx="65">
                  <c:v>1376.4307225410655</c:v>
                </c:pt>
                <c:pt idx="66">
                  <c:v>1372.5916658944179</c:v>
                </c:pt>
                <c:pt idx="67">
                  <c:v>1362.1082856556861</c:v>
                </c:pt>
                <c:pt idx="68">
                  <c:v>1370.62807968364</c:v>
                </c:pt>
                <c:pt idx="69">
                  <c:v>1376.62581196171</c:v>
                </c:pt>
                <c:pt idx="70">
                  <c:v>1377.5630868791766</c:v>
                </c:pt>
                <c:pt idx="71">
                  <c:v>1380.0986866403696</c:v>
                </c:pt>
                <c:pt idx="72">
                  <c:v>1385.1343161391983</c:v>
                </c:pt>
              </c:numCache>
            </c:numRef>
          </c:val>
          <c:smooth val="0"/>
        </c:ser>
        <c:ser>
          <c:idx val="6"/>
          <c:order val="3"/>
          <c:tx>
            <c:strRef>
              <c:f>'8171S Data'!$W$160</c:f>
              <c:strCache>
                <c:ptCount val="1"/>
                <c:pt idx="0">
                  <c:v>-1.5°</c:v>
                </c:pt>
              </c:strCache>
            </c:strRef>
          </c:tx>
          <c:marker>
            <c:symbol val="none"/>
          </c:marker>
          <c:val>
            <c:numRef>
              <c:f>'8171S Data'!$W$163:$W$235</c:f>
              <c:numCache>
                <c:formatCode>0</c:formatCode>
                <c:ptCount val="73"/>
                <c:pt idx="0">
                  <c:v>2928.9092762487257</c:v>
                </c:pt>
                <c:pt idx="1">
                  <c:v>1675.0610594585717</c:v>
                </c:pt>
                <c:pt idx="2">
                  <c:v>1404.797270590193</c:v>
                </c:pt>
                <c:pt idx="3">
                  <c:v>1347.538076880933</c:v>
                </c:pt>
                <c:pt idx="4">
                  <c:v>1339.5056803912007</c:v>
                </c:pt>
                <c:pt idx="5">
                  <c:v>1390.6297209303636</c:v>
                </c:pt>
                <c:pt idx="6">
                  <c:v>1316.6260266652296</c:v>
                </c:pt>
                <c:pt idx="7">
                  <c:v>1320.5507823244825</c:v>
                </c:pt>
                <c:pt idx="8">
                  <c:v>1298.8697007855128</c:v>
                </c:pt>
                <c:pt idx="9">
                  <c:v>1309.0391316691009</c:v>
                </c:pt>
                <c:pt idx="10">
                  <c:v>1305.9855124459707</c:v>
                </c:pt>
                <c:pt idx="11">
                  <c:v>1302.7955818077721</c:v>
                </c:pt>
                <c:pt idx="12">
                  <c:v>1320.8290859667006</c:v>
                </c:pt>
                <c:pt idx="13">
                  <c:v>1320.8394483363577</c:v>
                </c:pt>
                <c:pt idx="14">
                  <c:v>1312.880733944954</c:v>
                </c:pt>
                <c:pt idx="15">
                  <c:v>1305.8263429746182</c:v>
                </c:pt>
                <c:pt idx="16">
                  <c:v>1314.7500583899221</c:v>
                </c:pt>
                <c:pt idx="17">
                  <c:v>1322.5406533663413</c:v>
                </c:pt>
                <c:pt idx="18">
                  <c:v>1327.8287461773698</c:v>
                </c:pt>
                <c:pt idx="19">
                  <c:v>1318.5868878942115</c:v>
                </c:pt>
                <c:pt idx="20">
                  <c:v>1318.0792194553662</c:v>
                </c:pt>
                <c:pt idx="21">
                  <c:v>1311.0193929152676</c:v>
                </c:pt>
                <c:pt idx="22">
                  <c:v>1314.3448142443654</c:v>
                </c:pt>
                <c:pt idx="23">
                  <c:v>1314.5162670899767</c:v>
                </c:pt>
                <c:pt idx="24">
                  <c:v>1320.9808601914801</c:v>
                </c:pt>
                <c:pt idx="25">
                  <c:v>1323.1769130725156</c:v>
                </c:pt>
                <c:pt idx="26">
                  <c:v>1323.8436145889746</c:v>
                </c:pt>
                <c:pt idx="27">
                  <c:v>1333.5348286266012</c:v>
                </c:pt>
                <c:pt idx="28">
                  <c:v>1324.8562091119627</c:v>
                </c:pt>
                <c:pt idx="29">
                  <c:v>1322.7864007334319</c:v>
                </c:pt>
                <c:pt idx="30">
                  <c:v>1322.3120658600894</c:v>
                </c:pt>
                <c:pt idx="31">
                  <c:v>1329.5956506965681</c:v>
                </c:pt>
                <c:pt idx="32">
                  <c:v>1330.919289970532</c:v>
                </c:pt>
                <c:pt idx="33">
                  <c:v>1327.1526637407637</c:v>
                </c:pt>
                <c:pt idx="34">
                  <c:v>1331.7162179225593</c:v>
                </c:pt>
                <c:pt idx="35">
                  <c:v>1330.9996587754451</c:v>
                </c:pt>
                <c:pt idx="36">
                  <c:v>1324.3917538249573</c:v>
                </c:pt>
                <c:pt idx="37">
                  <c:v>1332.5048450198028</c:v>
                </c:pt>
                <c:pt idx="38">
                  <c:v>1339.0788166549657</c:v>
                </c:pt>
                <c:pt idx="39">
                  <c:v>1335.323480764883</c:v>
                </c:pt>
                <c:pt idx="40">
                  <c:v>1333.1281958547645</c:v>
                </c:pt>
                <c:pt idx="41">
                  <c:v>1341.3002923235172</c:v>
                </c:pt>
                <c:pt idx="42">
                  <c:v>1327.4027119171901</c:v>
                </c:pt>
                <c:pt idx="43">
                  <c:v>1336.0607246428367</c:v>
                </c:pt>
                <c:pt idx="44">
                  <c:v>1345.3233517512135</c:v>
                </c:pt>
                <c:pt idx="45">
                  <c:v>1347.4980676815539</c:v>
                </c:pt>
                <c:pt idx="46">
                  <c:v>1358.1547940906623</c:v>
                </c:pt>
                <c:pt idx="47">
                  <c:v>1333.1359030658687</c:v>
                </c:pt>
                <c:pt idx="48">
                  <c:v>1341.5801012895813</c:v>
                </c:pt>
                <c:pt idx="49">
                  <c:v>1332.5680291959441</c:v>
                </c:pt>
                <c:pt idx="50">
                  <c:v>1341.2189815448749</c:v>
                </c:pt>
                <c:pt idx="51">
                  <c:v>1347.2860036424911</c:v>
                </c:pt>
                <c:pt idx="52">
                  <c:v>1346.0390407004259</c:v>
                </c:pt>
                <c:pt idx="53">
                  <c:v>1335.7317156647814</c:v>
                </c:pt>
                <c:pt idx="54">
                  <c:v>1345.0654503556236</c:v>
                </c:pt>
                <c:pt idx="55">
                  <c:v>1350.0417469079409</c:v>
                </c:pt>
                <c:pt idx="56">
                  <c:v>1351.1951001855407</c:v>
                </c:pt>
                <c:pt idx="57">
                  <c:v>1350.3361072457676</c:v>
                </c:pt>
                <c:pt idx="58">
                  <c:v>1352.2302766128096</c:v>
                </c:pt>
                <c:pt idx="59">
                  <c:v>1358.5858432786538</c:v>
                </c:pt>
                <c:pt idx="60">
                  <c:v>1345.6831547885934</c:v>
                </c:pt>
                <c:pt idx="61">
                  <c:v>1358.1502399054925</c:v>
                </c:pt>
                <c:pt idx="62">
                  <c:v>1359.8137336669445</c:v>
                </c:pt>
                <c:pt idx="63">
                  <c:v>1353.3160242788508</c:v>
                </c:pt>
                <c:pt idx="64">
                  <c:v>1347.214329580991</c:v>
                </c:pt>
                <c:pt idx="65">
                  <c:v>1359.0281412911384</c:v>
                </c:pt>
                <c:pt idx="66">
                  <c:v>1349.828506149144</c:v>
                </c:pt>
                <c:pt idx="67">
                  <c:v>1359.7949809779971</c:v>
                </c:pt>
                <c:pt idx="68">
                  <c:v>1364.3391830455971</c:v>
                </c:pt>
                <c:pt idx="69">
                  <c:v>1364.6065365399377</c:v>
                </c:pt>
                <c:pt idx="70">
                  <c:v>1352.1448851669361</c:v>
                </c:pt>
                <c:pt idx="71">
                  <c:v>1365.487745423924</c:v>
                </c:pt>
                <c:pt idx="72">
                  <c:v>1378.424395177818</c:v>
                </c:pt>
              </c:numCache>
            </c:numRef>
          </c:val>
          <c:smooth val="0"/>
        </c:ser>
        <c:ser>
          <c:idx val="2"/>
          <c:order val="4"/>
          <c:tx>
            <c:strRef>
              <c:f>'8172S Data'!$AC$160</c:f>
              <c:strCache>
                <c:ptCount val="1"/>
                <c:pt idx="0">
                  <c:v>-2°</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'8171S Data'!$AC$163:$AC$235</c:f>
              <c:numCache>
                <c:formatCode>0</c:formatCode>
                <c:ptCount val="73"/>
                <c:pt idx="0">
                  <c:v>2437.5920262770414</c:v>
                </c:pt>
                <c:pt idx="1">
                  <c:v>1969.0051573964734</c:v>
                </c:pt>
                <c:pt idx="2">
                  <c:v>1825.8531822945829</c:v>
                </c:pt>
                <c:pt idx="3">
                  <c:v>1532.9851244440833</c:v>
                </c:pt>
                <c:pt idx="4">
                  <c:v>1416.5183687808474</c:v>
                </c:pt>
                <c:pt idx="5">
                  <c:v>1325.3558686471529</c:v>
                </c:pt>
                <c:pt idx="6">
                  <c:v>1312.0567801990269</c:v>
                </c:pt>
                <c:pt idx="7">
                  <c:v>1304.2700192547286</c:v>
                </c:pt>
                <c:pt idx="8">
                  <c:v>1313.7095727921414</c:v>
                </c:pt>
                <c:pt idx="9">
                  <c:v>1325.3680015687571</c:v>
                </c:pt>
                <c:pt idx="10">
                  <c:v>1327.0964107516495</c:v>
                </c:pt>
                <c:pt idx="11">
                  <c:v>1318.3754342349937</c:v>
                </c:pt>
                <c:pt idx="12">
                  <c:v>1315.9645020087546</c:v>
                </c:pt>
                <c:pt idx="13">
                  <c:v>1314.4866092113798</c:v>
                </c:pt>
                <c:pt idx="14">
                  <c:v>1312.6365224989079</c:v>
                </c:pt>
                <c:pt idx="15">
                  <c:v>1313.9029981668875</c:v>
                </c:pt>
                <c:pt idx="16">
                  <c:v>1313.8140999464604</c:v>
                </c:pt>
                <c:pt idx="17">
                  <c:v>1307.8257669356744</c:v>
                </c:pt>
                <c:pt idx="18">
                  <c:v>1302.5373378158772</c:v>
                </c:pt>
                <c:pt idx="19">
                  <c:v>1320.4587438859137</c:v>
                </c:pt>
                <c:pt idx="20">
                  <c:v>1312.6946680812998</c:v>
                </c:pt>
                <c:pt idx="21">
                  <c:v>1306.3872746164257</c:v>
                </c:pt>
                <c:pt idx="22">
                  <c:v>1306.2314576807482</c:v>
                </c:pt>
                <c:pt idx="23">
                  <c:v>1312.5920881018831</c:v>
                </c:pt>
                <c:pt idx="24">
                  <c:v>1310.8459879338327</c:v>
                </c:pt>
                <c:pt idx="25">
                  <c:v>1311.2489574645535</c:v>
                </c:pt>
                <c:pt idx="26">
                  <c:v>1304.0115944440977</c:v>
                </c:pt>
                <c:pt idx="27">
                  <c:v>1306.7678444328592</c:v>
                </c:pt>
                <c:pt idx="28">
                  <c:v>1305.9850202707344</c:v>
                </c:pt>
                <c:pt idx="29">
                  <c:v>1316.6013870924121</c:v>
                </c:pt>
                <c:pt idx="30">
                  <c:v>1317.8068924413035</c:v>
                </c:pt>
                <c:pt idx="31">
                  <c:v>1319.2013463173569</c:v>
                </c:pt>
                <c:pt idx="32">
                  <c:v>1320.3856734893961</c:v>
                </c:pt>
                <c:pt idx="33">
                  <c:v>1315.3422365898232</c:v>
                </c:pt>
                <c:pt idx="34">
                  <c:v>1323.8398253688774</c:v>
                </c:pt>
                <c:pt idx="35">
                  <c:v>1329.0928919993371</c:v>
                </c:pt>
                <c:pt idx="36">
                  <c:v>1330.0637192914762</c:v>
                </c:pt>
                <c:pt idx="37">
                  <c:v>1333.5778623689196</c:v>
                </c:pt>
                <c:pt idx="38">
                  <c:v>1330.7960634654446</c:v>
                </c:pt>
                <c:pt idx="39">
                  <c:v>1314.8610625868941</c:v>
                </c:pt>
                <c:pt idx="40">
                  <c:v>1325.4325331992793</c:v>
                </c:pt>
                <c:pt idx="41">
                  <c:v>1332.1693937292755</c:v>
                </c:pt>
                <c:pt idx="42">
                  <c:v>1330.0209579867915</c:v>
                </c:pt>
                <c:pt idx="43">
                  <c:v>1322.4423099592298</c:v>
                </c:pt>
                <c:pt idx="44">
                  <c:v>1340.4449342205814</c:v>
                </c:pt>
                <c:pt idx="45">
                  <c:v>1350.15354416743</c:v>
                </c:pt>
                <c:pt idx="46">
                  <c:v>1330.1317779750748</c:v>
                </c:pt>
                <c:pt idx="47">
                  <c:v>1336.5804778735878</c:v>
                </c:pt>
                <c:pt idx="48">
                  <c:v>1342.8578896468803</c:v>
                </c:pt>
                <c:pt idx="49">
                  <c:v>1339.2158110499172</c:v>
                </c:pt>
                <c:pt idx="50">
                  <c:v>1328.2229224803407</c:v>
                </c:pt>
                <c:pt idx="51">
                  <c:v>1339.7938915456309</c:v>
                </c:pt>
                <c:pt idx="52">
                  <c:v>1327.4021640325327</c:v>
                </c:pt>
                <c:pt idx="53">
                  <c:v>1338.3085972935312</c:v>
                </c:pt>
                <c:pt idx="54">
                  <c:v>1348.0050276456307</c:v>
                </c:pt>
                <c:pt idx="55">
                  <c:v>1348.7093348036167</c:v>
                </c:pt>
                <c:pt idx="56">
                  <c:v>1330.0536581546103</c:v>
                </c:pt>
                <c:pt idx="57">
                  <c:v>1337.729677522987</c:v>
                </c:pt>
                <c:pt idx="58">
                  <c:v>1343.9842620102825</c:v>
                </c:pt>
                <c:pt idx="59">
                  <c:v>1343.4175914653692</c:v>
                </c:pt>
                <c:pt idx="60">
                  <c:v>1352.6643449515557</c:v>
                </c:pt>
                <c:pt idx="61">
                  <c:v>1354.5911898944262</c:v>
                </c:pt>
                <c:pt idx="62">
                  <c:v>1354.2774101525979</c:v>
                </c:pt>
                <c:pt idx="63">
                  <c:v>1340.2254455448629</c:v>
                </c:pt>
                <c:pt idx="64">
                  <c:v>1353.4888369211089</c:v>
                </c:pt>
                <c:pt idx="65">
                  <c:v>1352.7842898982522</c:v>
                </c:pt>
                <c:pt idx="66">
                  <c:v>1352.8492537672328</c:v>
                </c:pt>
                <c:pt idx="67">
                  <c:v>1347.8077591893027</c:v>
                </c:pt>
                <c:pt idx="68">
                  <c:v>1358.0788480122615</c:v>
                </c:pt>
                <c:pt idx="69">
                  <c:v>1348.8425571277423</c:v>
                </c:pt>
                <c:pt idx="70">
                  <c:v>1358.8296886545979</c:v>
                </c:pt>
                <c:pt idx="71">
                  <c:v>1365.7950522892825</c:v>
                </c:pt>
                <c:pt idx="72">
                  <c:v>1364.8609490789149</c:v>
                </c:pt>
              </c:numCache>
            </c:numRef>
          </c:val>
          <c:smooth val="0"/>
        </c:ser>
        <c:ser>
          <c:idx val="7"/>
          <c:order val="5"/>
          <c:tx>
            <c:strRef>
              <c:f>'8171S Data'!$AI$160</c:f>
              <c:strCache>
                <c:ptCount val="1"/>
                <c:pt idx="0">
                  <c:v>-2.5°</c:v>
                </c:pt>
              </c:strCache>
            </c:strRef>
          </c:tx>
          <c:marker>
            <c:symbol val="none"/>
          </c:marker>
          <c:val>
            <c:numRef>
              <c:f>'8171S Data'!$AI$163:$AI$235</c:f>
              <c:numCache>
                <c:formatCode>0</c:formatCode>
                <c:ptCount val="73"/>
                <c:pt idx="0">
                  <c:v>2117.9399745609044</c:v>
                </c:pt>
                <c:pt idx="1">
                  <c:v>1561.7472722467623</c:v>
                </c:pt>
                <c:pt idx="2">
                  <c:v>1484.0541721275663</c:v>
                </c:pt>
                <c:pt idx="3">
                  <c:v>1330.4729820398188</c:v>
                </c:pt>
                <c:pt idx="4">
                  <c:v>1331.5103909769489</c:v>
                </c:pt>
                <c:pt idx="5">
                  <c:v>1318.1919892593421</c:v>
                </c:pt>
                <c:pt idx="6">
                  <c:v>1302.3130386433138</c:v>
                </c:pt>
                <c:pt idx="7">
                  <c:v>1309.9672797460169</c:v>
                </c:pt>
                <c:pt idx="8">
                  <c:v>1305.8873309868636</c:v>
                </c:pt>
                <c:pt idx="9">
                  <c:v>1314.6773264250778</c:v>
                </c:pt>
                <c:pt idx="10">
                  <c:v>1297.8093989889533</c:v>
                </c:pt>
                <c:pt idx="11">
                  <c:v>1300.6358479267517</c:v>
                </c:pt>
                <c:pt idx="12">
                  <c:v>1299.7595915311267</c:v>
                </c:pt>
                <c:pt idx="13">
                  <c:v>1300.7179231959694</c:v>
                </c:pt>
                <c:pt idx="14">
                  <c:v>1291.0837406792041</c:v>
                </c:pt>
                <c:pt idx="15">
                  <c:v>1295.3555892121078</c:v>
                </c:pt>
                <c:pt idx="16">
                  <c:v>1293.6177341635928</c:v>
                </c:pt>
                <c:pt idx="17">
                  <c:v>1308.6257505747897</c:v>
                </c:pt>
                <c:pt idx="18">
                  <c:v>1298.1547003997453</c:v>
                </c:pt>
                <c:pt idx="19">
                  <c:v>1301.8103356254853</c:v>
                </c:pt>
                <c:pt idx="20">
                  <c:v>1290.5781711050208</c:v>
                </c:pt>
                <c:pt idx="21">
                  <c:v>1301.0494187245524</c:v>
                </c:pt>
                <c:pt idx="22">
                  <c:v>1305.8190977070747</c:v>
                </c:pt>
                <c:pt idx="23">
                  <c:v>1290.1736772257805</c:v>
                </c:pt>
                <c:pt idx="24">
                  <c:v>1288.5547894808931</c:v>
                </c:pt>
                <c:pt idx="25">
                  <c:v>1302.3553949439081</c:v>
                </c:pt>
                <c:pt idx="26">
                  <c:v>1302.2024565861923</c:v>
                </c:pt>
                <c:pt idx="27">
                  <c:v>1307.9040225829217</c:v>
                </c:pt>
                <c:pt idx="28">
                  <c:v>1304.8015808117309</c:v>
                </c:pt>
                <c:pt idx="29">
                  <c:v>1312.9512279706169</c:v>
                </c:pt>
                <c:pt idx="30">
                  <c:v>1342.0704405986735</c:v>
                </c:pt>
                <c:pt idx="31">
                  <c:v>1302.0648128392952</c:v>
                </c:pt>
                <c:pt idx="32">
                  <c:v>1309.7284754767416</c:v>
                </c:pt>
                <c:pt idx="33">
                  <c:v>1309.6799546096756</c:v>
                </c:pt>
                <c:pt idx="34">
                  <c:v>1315.4193773555592</c:v>
                </c:pt>
                <c:pt idx="35">
                  <c:v>1328.3047811327851</c:v>
                </c:pt>
                <c:pt idx="36">
                  <c:v>1321.448730702627</c:v>
                </c:pt>
                <c:pt idx="37">
                  <c:v>1309.1842138118384</c:v>
                </c:pt>
                <c:pt idx="38">
                  <c:v>1321.4465999587785</c:v>
                </c:pt>
                <c:pt idx="39">
                  <c:v>1328.3122572113398</c:v>
                </c:pt>
                <c:pt idx="40">
                  <c:v>1328.5730814593471</c:v>
                </c:pt>
                <c:pt idx="41">
                  <c:v>1313.0133920144112</c:v>
                </c:pt>
                <c:pt idx="42">
                  <c:v>1322.2216133846841</c:v>
                </c:pt>
                <c:pt idx="43">
                  <c:v>1349.1659350679106</c:v>
                </c:pt>
                <c:pt idx="44">
                  <c:v>1325.9252693281855</c:v>
                </c:pt>
                <c:pt idx="45">
                  <c:v>1328.7730662107604</c:v>
                </c:pt>
                <c:pt idx="46">
                  <c:v>1329.4474898261985</c:v>
                </c:pt>
                <c:pt idx="47">
                  <c:v>1334.9398636620206</c:v>
                </c:pt>
                <c:pt idx="48">
                  <c:v>1322.9512835122071</c:v>
                </c:pt>
                <c:pt idx="49">
                  <c:v>1328.9618056382351</c:v>
                </c:pt>
                <c:pt idx="50">
                  <c:v>1336.6590401727069</c:v>
                </c:pt>
                <c:pt idx="51">
                  <c:v>1330.6612452873887</c:v>
                </c:pt>
                <c:pt idx="52">
                  <c:v>1340.0342153082479</c:v>
                </c:pt>
                <c:pt idx="53">
                  <c:v>1340.9552002654041</c:v>
                </c:pt>
                <c:pt idx="54">
                  <c:v>1322.6235000166105</c:v>
                </c:pt>
                <c:pt idx="55">
                  <c:v>1330.2290025999152</c:v>
                </c:pt>
                <c:pt idx="56">
                  <c:v>1343.0823021826861</c:v>
                </c:pt>
                <c:pt idx="57">
                  <c:v>1341.5723039892605</c:v>
                </c:pt>
                <c:pt idx="58">
                  <c:v>1360.110960712555</c:v>
                </c:pt>
                <c:pt idx="59">
                  <c:v>1342.8833024212058</c:v>
                </c:pt>
                <c:pt idx="60">
                  <c:v>1341.3007744722081</c:v>
                </c:pt>
                <c:pt idx="61">
                  <c:v>1334.6854548231254</c:v>
                </c:pt>
                <c:pt idx="62">
                  <c:v>1344.6000642976578</c:v>
                </c:pt>
                <c:pt idx="63">
                  <c:v>1349.285819914084</c:v>
                </c:pt>
                <c:pt idx="64">
                  <c:v>1348.9913598016981</c:v>
                </c:pt>
                <c:pt idx="65">
                  <c:v>1334.0982322303455</c:v>
                </c:pt>
                <c:pt idx="66">
                  <c:v>1343.5828010129421</c:v>
                </c:pt>
                <c:pt idx="67">
                  <c:v>1342.5085079126823</c:v>
                </c:pt>
                <c:pt idx="68">
                  <c:v>1347.877459935127</c:v>
                </c:pt>
                <c:pt idx="69">
                  <c:v>1356.1595471010103</c:v>
                </c:pt>
                <c:pt idx="70">
                  <c:v>1356.4049362964442</c:v>
                </c:pt>
                <c:pt idx="71">
                  <c:v>1387.6407541376188</c:v>
                </c:pt>
                <c:pt idx="72">
                  <c:v>1352.239110421044</c:v>
                </c:pt>
              </c:numCache>
            </c:numRef>
          </c:val>
          <c:smooth val="0"/>
        </c:ser>
        <c:ser>
          <c:idx val="3"/>
          <c:order val="6"/>
          <c:tx>
            <c:strRef>
              <c:f>'8172S Data'!$AO$160</c:f>
              <c:strCache>
                <c:ptCount val="1"/>
                <c:pt idx="0">
                  <c:v>-3°</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'8171S Data'!$AO$163:$AO$235</c:f>
              <c:numCache>
                <c:formatCode>0</c:formatCode>
                <c:ptCount val="73"/>
                <c:pt idx="0">
                  <c:v>3612.9438046283635</c:v>
                </c:pt>
                <c:pt idx="1">
                  <c:v>1622.2617487361915</c:v>
                </c:pt>
                <c:pt idx="2">
                  <c:v>1446.4831804281346</c:v>
                </c:pt>
                <c:pt idx="3">
                  <c:v>1408.0234125809739</c:v>
                </c:pt>
                <c:pt idx="4">
                  <c:v>1434.151009860125</c:v>
                </c:pt>
                <c:pt idx="5">
                  <c:v>1346.9847286231829</c:v>
                </c:pt>
                <c:pt idx="6">
                  <c:v>1328.4374663318499</c:v>
                </c:pt>
                <c:pt idx="7">
                  <c:v>1293.4328960037383</c:v>
                </c:pt>
                <c:pt idx="8">
                  <c:v>1292.6339183219914</c:v>
                </c:pt>
                <c:pt idx="9">
                  <c:v>1271.2117667374093</c:v>
                </c:pt>
                <c:pt idx="10">
                  <c:v>1266.955126119678</c:v>
                </c:pt>
                <c:pt idx="11">
                  <c:v>1295.1264378521864</c:v>
                </c:pt>
                <c:pt idx="12">
                  <c:v>1281.7795658107286</c:v>
                </c:pt>
                <c:pt idx="13">
                  <c:v>1278.3112470268431</c:v>
                </c:pt>
                <c:pt idx="14">
                  <c:v>1256.3060420224349</c:v>
                </c:pt>
                <c:pt idx="15">
                  <c:v>1276.5324229136666</c:v>
                </c:pt>
                <c:pt idx="16">
                  <c:v>1272.4285700147459</c:v>
                </c:pt>
                <c:pt idx="17">
                  <c:v>1278.6480482910677</c:v>
                </c:pt>
                <c:pt idx="18">
                  <c:v>1264.9581172716394</c:v>
                </c:pt>
                <c:pt idx="19">
                  <c:v>1266.2815720919698</c:v>
                </c:pt>
                <c:pt idx="20">
                  <c:v>1272.1190403321098</c:v>
                </c:pt>
                <c:pt idx="21">
                  <c:v>1265.1483239924319</c:v>
                </c:pt>
                <c:pt idx="22">
                  <c:v>1263.9331270398702</c:v>
                </c:pt>
                <c:pt idx="23">
                  <c:v>1277.449346980974</c:v>
                </c:pt>
                <c:pt idx="24">
                  <c:v>1271.9134011825799</c:v>
                </c:pt>
                <c:pt idx="25">
                  <c:v>1273.3030186676228</c:v>
                </c:pt>
                <c:pt idx="26">
                  <c:v>1280.7737251684441</c:v>
                </c:pt>
                <c:pt idx="27">
                  <c:v>1276.918650152779</c:v>
                </c:pt>
                <c:pt idx="28">
                  <c:v>1279.4946080798325</c:v>
                </c:pt>
                <c:pt idx="29">
                  <c:v>1283.0227437206754</c:v>
                </c:pt>
                <c:pt idx="30">
                  <c:v>1291.196166804827</c:v>
                </c:pt>
                <c:pt idx="31">
                  <c:v>1288.3736885836529</c:v>
                </c:pt>
                <c:pt idx="32">
                  <c:v>1304.418743600444</c:v>
                </c:pt>
                <c:pt idx="33">
                  <c:v>1298.8740449039788</c:v>
                </c:pt>
                <c:pt idx="34">
                  <c:v>1285.7553495952263</c:v>
                </c:pt>
                <c:pt idx="35">
                  <c:v>1284.299559756342</c:v>
                </c:pt>
                <c:pt idx="36">
                  <c:v>1298.0608393452428</c:v>
                </c:pt>
                <c:pt idx="37">
                  <c:v>1303.3154749398884</c:v>
                </c:pt>
                <c:pt idx="38">
                  <c:v>1299.7565998876617</c:v>
                </c:pt>
                <c:pt idx="39">
                  <c:v>1286.6031594734084</c:v>
                </c:pt>
                <c:pt idx="40">
                  <c:v>1296.7587576618525</c:v>
                </c:pt>
                <c:pt idx="41">
                  <c:v>1291.2768692106545</c:v>
                </c:pt>
                <c:pt idx="42">
                  <c:v>1302.4953064453575</c:v>
                </c:pt>
                <c:pt idx="43">
                  <c:v>1308.9976102233834</c:v>
                </c:pt>
                <c:pt idx="44">
                  <c:v>1312.6197589454998</c:v>
                </c:pt>
                <c:pt idx="45">
                  <c:v>1331.1583182063484</c:v>
                </c:pt>
                <c:pt idx="46">
                  <c:v>1303.8829462850936</c:v>
                </c:pt>
                <c:pt idx="47">
                  <c:v>1310.8886604303004</c:v>
                </c:pt>
                <c:pt idx="48">
                  <c:v>1316.6250582046539</c:v>
                </c:pt>
                <c:pt idx="49">
                  <c:v>1317.0305634321492</c:v>
                </c:pt>
                <c:pt idx="50">
                  <c:v>1319.9258641460476</c:v>
                </c:pt>
                <c:pt idx="51">
                  <c:v>1320.6328591699641</c:v>
                </c:pt>
                <c:pt idx="52">
                  <c:v>1307.4526520829811</c:v>
                </c:pt>
                <c:pt idx="53">
                  <c:v>1315.4573416655585</c:v>
                </c:pt>
                <c:pt idx="54">
                  <c:v>1324.9501464792825</c:v>
                </c:pt>
                <c:pt idx="55">
                  <c:v>1321.4051230742073</c:v>
                </c:pt>
                <c:pt idx="56">
                  <c:v>1314.7463256669375</c:v>
                </c:pt>
                <c:pt idx="57">
                  <c:v>1324.4170892527645</c:v>
                </c:pt>
                <c:pt idx="58">
                  <c:v>1343.0047852196922</c:v>
                </c:pt>
                <c:pt idx="59">
                  <c:v>1318.2075078109192</c:v>
                </c:pt>
                <c:pt idx="60">
                  <c:v>1325.2359343658545</c:v>
                </c:pt>
                <c:pt idx="61">
                  <c:v>1329.009047127038</c:v>
                </c:pt>
                <c:pt idx="62">
                  <c:v>1327.6646298149119</c:v>
                </c:pt>
                <c:pt idx="63">
                  <c:v>1318.6286110833773</c:v>
                </c:pt>
                <c:pt idx="64">
                  <c:v>1329.8774641028201</c:v>
                </c:pt>
                <c:pt idx="65">
                  <c:v>1319.0678018746194</c:v>
                </c:pt>
                <c:pt idx="66">
                  <c:v>1326.0951558488516</c:v>
                </c:pt>
                <c:pt idx="67">
                  <c:v>1336.0733876000261</c:v>
                </c:pt>
                <c:pt idx="68">
                  <c:v>1336.1122290906296</c:v>
                </c:pt>
                <c:pt idx="69">
                  <c:v>1324.7755883822749</c:v>
                </c:pt>
                <c:pt idx="70">
                  <c:v>1333.0708363327024</c:v>
                </c:pt>
                <c:pt idx="71">
                  <c:v>1340.8230055260474</c:v>
                </c:pt>
                <c:pt idx="72">
                  <c:v>1342.2071999570792</c:v>
                </c:pt>
              </c:numCache>
            </c:numRef>
          </c:val>
          <c:smooth val="0"/>
        </c:ser>
        <c:ser>
          <c:idx val="8"/>
          <c:order val="7"/>
          <c:tx>
            <c:strRef>
              <c:f>'8171S Data'!$AU$160</c:f>
              <c:strCache>
                <c:ptCount val="1"/>
                <c:pt idx="0">
                  <c:v>-3.5°</c:v>
                </c:pt>
              </c:strCache>
            </c:strRef>
          </c:tx>
          <c:marker>
            <c:symbol val="none"/>
          </c:marker>
          <c:val>
            <c:numRef>
              <c:f>'8171S Data'!$AU$163:$AU$235</c:f>
              <c:numCache>
                <c:formatCode>0</c:formatCode>
                <c:ptCount val="73"/>
                <c:pt idx="0">
                  <c:v>2520.3873598369009</c:v>
                </c:pt>
                <c:pt idx="1">
                  <c:v>1454.6632496302996</c:v>
                </c:pt>
                <c:pt idx="2">
                  <c:v>1367.2366425499117</c:v>
                </c:pt>
                <c:pt idx="3">
                  <c:v>1333.0401990144346</c:v>
                </c:pt>
                <c:pt idx="4">
                  <c:v>1299.6898518663111</c:v>
                </c:pt>
                <c:pt idx="5">
                  <c:v>1255.3165640654747</c:v>
                </c:pt>
                <c:pt idx="6">
                  <c:v>1258.2828183892532</c:v>
                </c:pt>
                <c:pt idx="7">
                  <c:v>1284.5410930547291</c:v>
                </c:pt>
                <c:pt idx="8">
                  <c:v>1266.2815720919696</c:v>
                </c:pt>
                <c:pt idx="9">
                  <c:v>1249.9424550327185</c:v>
                </c:pt>
                <c:pt idx="10">
                  <c:v>1232.5384619917154</c:v>
                </c:pt>
                <c:pt idx="11">
                  <c:v>1246.3788989709185</c:v>
                </c:pt>
                <c:pt idx="12">
                  <c:v>1236.0300250208509</c:v>
                </c:pt>
                <c:pt idx="13">
                  <c:v>1240.5975590731227</c:v>
                </c:pt>
                <c:pt idx="14">
                  <c:v>1225.7383463188496</c:v>
                </c:pt>
                <c:pt idx="15">
                  <c:v>1233.4024779636625</c:v>
                </c:pt>
                <c:pt idx="16">
                  <c:v>1237.3379933012959</c:v>
                </c:pt>
                <c:pt idx="17">
                  <c:v>1233.7947613067663</c:v>
                </c:pt>
                <c:pt idx="18">
                  <c:v>1236.3832571953535</c:v>
                </c:pt>
                <c:pt idx="19">
                  <c:v>1237.0781938906084</c:v>
                </c:pt>
                <c:pt idx="20">
                  <c:v>1232.218409087111</c:v>
                </c:pt>
                <c:pt idx="21">
                  <c:v>1242.3430335382875</c:v>
                </c:pt>
                <c:pt idx="22">
                  <c:v>1253.2257724348833</c:v>
                </c:pt>
                <c:pt idx="23">
                  <c:v>1253.4639121570715</c:v>
                </c:pt>
                <c:pt idx="24">
                  <c:v>1269.6475291644886</c:v>
                </c:pt>
                <c:pt idx="25">
                  <c:v>1255.2855255335842</c:v>
                </c:pt>
                <c:pt idx="26">
                  <c:v>1261.0918935178222</c:v>
                </c:pt>
                <c:pt idx="27">
                  <c:v>1253.3527929136676</c:v>
                </c:pt>
                <c:pt idx="28">
                  <c:v>1257.0082979529122</c:v>
                </c:pt>
                <c:pt idx="29">
                  <c:v>1264.283287219067</c:v>
                </c:pt>
                <c:pt idx="30">
                  <c:v>1270.1336454583998</c:v>
                </c:pt>
                <c:pt idx="31">
                  <c:v>1253.5575176061448</c:v>
                </c:pt>
                <c:pt idx="32">
                  <c:v>1265.7892386658064</c:v>
                </c:pt>
                <c:pt idx="33">
                  <c:v>1262.0837792433099</c:v>
                </c:pt>
                <c:pt idx="34">
                  <c:v>1266.6152830956353</c:v>
                </c:pt>
                <c:pt idx="35">
                  <c:v>1275.8232712619583</c:v>
                </c:pt>
                <c:pt idx="36">
                  <c:v>1277.1244404297611</c:v>
                </c:pt>
                <c:pt idx="37">
                  <c:v>1298.9712268421538</c:v>
                </c:pt>
                <c:pt idx="38">
                  <c:v>1271.1518858307847</c:v>
                </c:pt>
                <c:pt idx="39">
                  <c:v>1281.2996161198437</c:v>
                </c:pt>
                <c:pt idx="40">
                  <c:v>1286.4344488030604</c:v>
                </c:pt>
                <c:pt idx="41">
                  <c:v>1281.9934196080985</c:v>
                </c:pt>
                <c:pt idx="42">
                  <c:v>1288.4042862213428</c:v>
                </c:pt>
                <c:pt idx="43">
                  <c:v>1288.033804991652</c:v>
                </c:pt>
                <c:pt idx="44">
                  <c:v>1274.5530075391262</c:v>
                </c:pt>
                <c:pt idx="45">
                  <c:v>1284.135023377323</c:v>
                </c:pt>
                <c:pt idx="46">
                  <c:v>1296.9968688063286</c:v>
                </c:pt>
                <c:pt idx="47">
                  <c:v>1295.7288635825755</c:v>
                </c:pt>
                <c:pt idx="48">
                  <c:v>1283.397350871375</c:v>
                </c:pt>
                <c:pt idx="49">
                  <c:v>1303.7749522125548</c:v>
                </c:pt>
                <c:pt idx="50">
                  <c:v>1314.3921633048553</c:v>
                </c:pt>
                <c:pt idx="51">
                  <c:v>1289.6907165656808</c:v>
                </c:pt>
                <c:pt idx="52">
                  <c:v>1301.6572625891254</c:v>
                </c:pt>
                <c:pt idx="53">
                  <c:v>1305.3545461258841</c:v>
                </c:pt>
                <c:pt idx="54">
                  <c:v>1305.1864354076797</c:v>
                </c:pt>
                <c:pt idx="55">
                  <c:v>1288.3038603022646</c:v>
                </c:pt>
                <c:pt idx="56">
                  <c:v>1307.0215572562627</c:v>
                </c:pt>
                <c:pt idx="57">
                  <c:v>1296.4996550623459</c:v>
                </c:pt>
                <c:pt idx="58">
                  <c:v>1304.1177374745512</c:v>
                </c:pt>
                <c:pt idx="59">
                  <c:v>1315.0651859005311</c:v>
                </c:pt>
                <c:pt idx="60">
                  <c:v>1315.3862315288184</c:v>
                </c:pt>
                <c:pt idx="61">
                  <c:v>1302.1901919902218</c:v>
                </c:pt>
                <c:pt idx="62">
                  <c:v>1304.8157013961852</c:v>
                </c:pt>
                <c:pt idx="63">
                  <c:v>1312.6750323096624</c:v>
                </c:pt>
                <c:pt idx="64">
                  <c:v>1317.9935944077672</c:v>
                </c:pt>
                <c:pt idx="65">
                  <c:v>1315.6316433852778</c:v>
                </c:pt>
                <c:pt idx="66">
                  <c:v>1317.4873596108771</c:v>
                </c:pt>
                <c:pt idx="67">
                  <c:v>1317.3396160954562</c:v>
                </c:pt>
                <c:pt idx="68">
                  <c:v>1306.4395106258664</c:v>
                </c:pt>
                <c:pt idx="69">
                  <c:v>1318.8853856627063</c:v>
                </c:pt>
                <c:pt idx="70">
                  <c:v>1329.1390587835542</c:v>
                </c:pt>
                <c:pt idx="71">
                  <c:v>1323.4831478951135</c:v>
                </c:pt>
                <c:pt idx="72">
                  <c:v>1314.1544113210186</c:v>
                </c:pt>
              </c:numCache>
            </c:numRef>
          </c:val>
          <c:smooth val="0"/>
        </c:ser>
        <c:ser>
          <c:idx val="4"/>
          <c:order val="8"/>
          <c:tx>
            <c:strRef>
              <c:f>'8172S Data'!$BA$160</c:f>
              <c:strCache>
                <c:ptCount val="1"/>
                <c:pt idx="0">
                  <c:v>-4°</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'8171S Data'!$BA$163:$BA$235</c:f>
              <c:numCache>
                <c:formatCode>0</c:formatCode>
                <c:ptCount val="73"/>
                <c:pt idx="0">
                  <c:v>2866.1432896678684</c:v>
                </c:pt>
                <c:pt idx="1">
                  <c:v>2168.2389122134105</c:v>
                </c:pt>
                <c:pt idx="2">
                  <c:v>1564.3355836362589</c:v>
                </c:pt>
                <c:pt idx="3">
                  <c:v>1447.8870786944833</c:v>
                </c:pt>
                <c:pt idx="4">
                  <c:v>1404.1524161561888</c:v>
                </c:pt>
                <c:pt idx="5">
                  <c:v>1348.8500691215281</c:v>
                </c:pt>
                <c:pt idx="6">
                  <c:v>1257.6889471384882</c:v>
                </c:pt>
                <c:pt idx="7">
                  <c:v>1258.6494845182403</c:v>
                </c:pt>
                <c:pt idx="8">
                  <c:v>1230.4222709353828</c:v>
                </c:pt>
                <c:pt idx="9">
                  <c:v>1236.6947478939078</c:v>
                </c:pt>
                <c:pt idx="10">
                  <c:v>1229.1549919678071</c:v>
                </c:pt>
                <c:pt idx="11">
                  <c:v>1228.666037556075</c:v>
                </c:pt>
                <c:pt idx="12">
                  <c:v>1222.1106913713495</c:v>
                </c:pt>
                <c:pt idx="13">
                  <c:v>1204.1273419100846</c:v>
                </c:pt>
                <c:pt idx="14">
                  <c:v>1208.1873738766933</c:v>
                </c:pt>
                <c:pt idx="15">
                  <c:v>1213.162624168441</c:v>
                </c:pt>
                <c:pt idx="16">
                  <c:v>1216.1973009569886</c:v>
                </c:pt>
                <c:pt idx="17">
                  <c:v>1216.389418056895</c:v>
                </c:pt>
                <c:pt idx="18">
                  <c:v>1212.2030209735392</c:v>
                </c:pt>
                <c:pt idx="19">
                  <c:v>1217.3775970238657</c:v>
                </c:pt>
                <c:pt idx="20">
                  <c:v>1213.3752872305927</c:v>
                </c:pt>
                <c:pt idx="21">
                  <c:v>1225.6649933644912</c:v>
                </c:pt>
                <c:pt idx="22">
                  <c:v>1225.0697072878961</c:v>
                </c:pt>
                <c:pt idx="23">
                  <c:v>1237.8861671420282</c:v>
                </c:pt>
                <c:pt idx="24">
                  <c:v>1225.8994928762143</c:v>
                </c:pt>
                <c:pt idx="25">
                  <c:v>1229.1872550469091</c:v>
                </c:pt>
                <c:pt idx="26">
                  <c:v>1234.2189209377191</c:v>
                </c:pt>
                <c:pt idx="27">
                  <c:v>1237.4262093564603</c:v>
                </c:pt>
                <c:pt idx="28">
                  <c:v>1233.3235585717675</c:v>
                </c:pt>
                <c:pt idx="29">
                  <c:v>1230.0601999661194</c:v>
                </c:pt>
                <c:pt idx="30">
                  <c:v>1247.8092433016907</c:v>
                </c:pt>
                <c:pt idx="31">
                  <c:v>1239.5105067012794</c:v>
                </c:pt>
                <c:pt idx="32">
                  <c:v>1238.0302593539548</c:v>
                </c:pt>
                <c:pt idx="33">
                  <c:v>1250.6437574968579</c:v>
                </c:pt>
                <c:pt idx="34">
                  <c:v>1256.2412704823357</c:v>
                </c:pt>
                <c:pt idx="35">
                  <c:v>1275.0297400104976</c:v>
                </c:pt>
                <c:pt idx="36">
                  <c:v>1249.2145613994132</c:v>
                </c:pt>
                <c:pt idx="37">
                  <c:v>1256.9082587789983</c:v>
                </c:pt>
                <c:pt idx="38">
                  <c:v>1247.1583650023608</c:v>
                </c:pt>
                <c:pt idx="39">
                  <c:v>1261.9348801670424</c:v>
                </c:pt>
                <c:pt idx="40">
                  <c:v>1266.98626646</c:v>
                </c:pt>
                <c:pt idx="41">
                  <c:v>1262.1576665889881</c:v>
                </c:pt>
                <c:pt idx="42">
                  <c:v>1254.998136547661</c:v>
                </c:pt>
                <c:pt idx="43">
                  <c:v>1260.770427598047</c:v>
                </c:pt>
                <c:pt idx="44">
                  <c:v>1270.238702004757</c:v>
                </c:pt>
                <c:pt idx="45">
                  <c:v>1271.6587247007333</c:v>
                </c:pt>
                <c:pt idx="46">
                  <c:v>1274.8774285704428</c:v>
                </c:pt>
                <c:pt idx="47">
                  <c:v>1277.8449217772406</c:v>
                </c:pt>
                <c:pt idx="48">
                  <c:v>1302.5829075793365</c:v>
                </c:pt>
                <c:pt idx="49">
                  <c:v>1269.3281612578205</c:v>
                </c:pt>
                <c:pt idx="50">
                  <c:v>1279.9808460391569</c:v>
                </c:pt>
                <c:pt idx="51">
                  <c:v>1281.9593439369175</c:v>
                </c:pt>
                <c:pt idx="52">
                  <c:v>1282.3613380867882</c:v>
                </c:pt>
                <c:pt idx="53">
                  <c:v>1271.7843071957013</c:v>
                </c:pt>
                <c:pt idx="54">
                  <c:v>1289.4277462582936</c:v>
                </c:pt>
                <c:pt idx="55">
                  <c:v>1274.6860958005445</c:v>
                </c:pt>
                <c:pt idx="56">
                  <c:v>1283.844029514001</c:v>
                </c:pt>
                <c:pt idx="57">
                  <c:v>1291.9082213401698</c:v>
                </c:pt>
                <c:pt idx="58">
                  <c:v>1290.7070033640753</c:v>
                </c:pt>
                <c:pt idx="59">
                  <c:v>1281.4841050902487</c:v>
                </c:pt>
                <c:pt idx="60">
                  <c:v>1290.6182240517769</c:v>
                </c:pt>
                <c:pt idx="61">
                  <c:v>1295.4990390092323</c:v>
                </c:pt>
                <c:pt idx="62">
                  <c:v>1288.3183528873694</c:v>
                </c:pt>
                <c:pt idx="63">
                  <c:v>1301.2141085243911</c:v>
                </c:pt>
                <c:pt idx="64">
                  <c:v>1303.7740103440012</c:v>
                </c:pt>
                <c:pt idx="65">
                  <c:v>1303.2572854312486</c:v>
                </c:pt>
                <c:pt idx="66">
                  <c:v>1293.5130500938346</c:v>
                </c:pt>
                <c:pt idx="67">
                  <c:v>1302.3485472174748</c:v>
                </c:pt>
                <c:pt idx="68">
                  <c:v>1308.5899042648712</c:v>
                </c:pt>
                <c:pt idx="69">
                  <c:v>1305.2534377094544</c:v>
                </c:pt>
                <c:pt idx="70">
                  <c:v>1313.7210813981919</c:v>
                </c:pt>
                <c:pt idx="71">
                  <c:v>1312.7786306087062</c:v>
                </c:pt>
                <c:pt idx="72">
                  <c:v>1301.8428966813553</c:v>
                </c:pt>
              </c:numCache>
            </c:numRef>
          </c:val>
          <c:smooth val="0"/>
        </c:ser>
        <c:dLbls>
          <c:showLegendKey val="0"/>
          <c:showVal val="0"/>
          <c:showCatName val="0"/>
          <c:showSerName val="0"/>
          <c:showPercent val="0"/>
          <c:showBubbleSize val="0"/>
        </c:dLbls>
        <c:marker val="1"/>
        <c:smooth val="0"/>
        <c:axId val="245532544"/>
        <c:axId val="245534720"/>
      </c:lineChart>
      <c:catAx>
        <c:axId val="24553254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80672563744441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245534720"/>
        <c:crosses val="autoZero"/>
        <c:auto val="1"/>
        <c:lblAlgn val="ctr"/>
        <c:lblOffset val="100"/>
        <c:tickMarkSkip val="1"/>
        <c:noMultiLvlLbl val="0"/>
      </c:catAx>
      <c:valAx>
        <c:axId val="245534720"/>
        <c:scaling>
          <c:orientation val="minMax"/>
          <c:max val="3000"/>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030880882010092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5532544"/>
        <c:crosses val="autoZero"/>
        <c:crossBetween val="midCat"/>
      </c:valAx>
      <c:spPr>
        <a:solidFill>
          <a:srgbClr val="C0C0C0"/>
        </a:solidFill>
        <a:ln w="12700">
          <a:solidFill>
            <a:srgbClr val="808080"/>
          </a:solidFill>
          <a:prstDash val="solid"/>
        </a:ln>
      </c:spPr>
    </c:plotArea>
    <c:legend>
      <c:legendPos val="r"/>
      <c:layout>
        <c:manualLayout>
          <c:xMode val="edge"/>
          <c:yMode val="edge"/>
          <c:x val="0.91427416688595164"/>
          <c:y val="0.21047793094631079"/>
          <c:w val="7.737676810972996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Deflection @ 22psi</a:t>
            </a:r>
          </a:p>
        </c:rich>
      </c:tx>
      <c:layout>
        <c:manualLayout>
          <c:xMode val="edge"/>
          <c:yMode val="edge"/>
          <c:x val="0.37740690511372454"/>
          <c:y val="3.3676420819890349E-2"/>
        </c:manualLayout>
      </c:layout>
      <c:overlay val="0"/>
      <c:spPr>
        <a:noFill/>
        <a:ln w="25400">
          <a:noFill/>
        </a:ln>
      </c:spPr>
    </c:title>
    <c:autoTitleDeleted val="0"/>
    <c:plotArea>
      <c:layout>
        <c:manualLayout>
          <c:layoutTarget val="inner"/>
          <c:xMode val="edge"/>
          <c:yMode val="edge"/>
          <c:x val="9.8844672657252886E-2"/>
          <c:y val="0.19083325111542299"/>
          <c:w val="0.80102695763799747"/>
          <c:h val="0.5724997533462689"/>
        </c:manualLayout>
      </c:layout>
      <c:lineChart>
        <c:grouping val="standard"/>
        <c:varyColors val="0"/>
        <c:ser>
          <c:idx val="0"/>
          <c:order val="0"/>
          <c:tx>
            <c:strRef>
              <c:f>'8172S Data'!$E$160</c:f>
              <c:strCache>
                <c:ptCount val="1"/>
                <c:pt idx="0">
                  <c:v>0°</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'8171S Data'!$C$163:$C$235</c:f>
              <c:numCache>
                <c:formatCode>0.00</c:formatCode>
                <c:ptCount val="73"/>
                <c:pt idx="0">
                  <c:v>0.59375</c:v>
                </c:pt>
                <c:pt idx="1">
                  <c:v>1.0562499999999999</c:v>
                </c:pt>
                <c:pt idx="2">
                  <c:v>1.9624999999999999</c:v>
                </c:pt>
                <c:pt idx="3">
                  <c:v>2.5062500000000001</c:v>
                </c:pt>
                <c:pt idx="4">
                  <c:v>2.8812500000000001</c:v>
                </c:pt>
                <c:pt idx="5">
                  <c:v>3.0187499999999998</c:v>
                </c:pt>
                <c:pt idx="6">
                  <c:v>3.2625000000000002</c:v>
                </c:pt>
                <c:pt idx="7">
                  <c:v>3.7937500000000002</c:v>
                </c:pt>
                <c:pt idx="8">
                  <c:v>4.05</c:v>
                </c:pt>
                <c:pt idx="9">
                  <c:v>4.1437499999999998</c:v>
                </c:pt>
                <c:pt idx="10">
                  <c:v>5.0062499999999996</c:v>
                </c:pt>
                <c:pt idx="11">
                  <c:v>5.1312499999999996</c:v>
                </c:pt>
                <c:pt idx="12">
                  <c:v>5.1812500000000004</c:v>
                </c:pt>
                <c:pt idx="13">
                  <c:v>5.6</c:v>
                </c:pt>
                <c:pt idx="14">
                  <c:v>5.90625</c:v>
                </c:pt>
                <c:pt idx="15">
                  <c:v>6.0625</c:v>
                </c:pt>
                <c:pt idx="16">
                  <c:v>6.15</c:v>
                </c:pt>
                <c:pt idx="17">
                  <c:v>6.4562499999999998</c:v>
                </c:pt>
                <c:pt idx="18">
                  <c:v>7.1124999999999998</c:v>
                </c:pt>
                <c:pt idx="19">
                  <c:v>7.2750000000000004</c:v>
                </c:pt>
                <c:pt idx="20">
                  <c:v>7.75</c:v>
                </c:pt>
                <c:pt idx="21">
                  <c:v>8.03125</c:v>
                </c:pt>
                <c:pt idx="22">
                  <c:v>8.09375</c:v>
                </c:pt>
                <c:pt idx="23">
                  <c:v>8.125</c:v>
                </c:pt>
                <c:pt idx="24">
                  <c:v>8.6687499999999993</c:v>
                </c:pt>
                <c:pt idx="25">
                  <c:v>8.9312500000000004</c:v>
                </c:pt>
                <c:pt idx="26">
                  <c:v>9.5625</c:v>
                </c:pt>
                <c:pt idx="27">
                  <c:v>9.9499999999999993</c:v>
                </c:pt>
                <c:pt idx="28">
                  <c:v>10.1</c:v>
                </c:pt>
                <c:pt idx="29">
                  <c:v>10.143750000000001</c:v>
                </c:pt>
                <c:pt idx="30">
                  <c:v>10.4625</c:v>
                </c:pt>
                <c:pt idx="31">
                  <c:v>10.90625</c:v>
                </c:pt>
                <c:pt idx="32">
                  <c:v>11.05625</c:v>
                </c:pt>
                <c:pt idx="33">
                  <c:v>11.13125</c:v>
                </c:pt>
                <c:pt idx="34">
                  <c:v>12.074999999999999</c:v>
                </c:pt>
                <c:pt idx="35">
                  <c:v>12.168749999999999</c:v>
                </c:pt>
                <c:pt idx="36">
                  <c:v>12.21875</c:v>
                </c:pt>
                <c:pt idx="37">
                  <c:v>12.78125</c:v>
                </c:pt>
                <c:pt idx="38">
                  <c:v>13.106249999999999</c:v>
                </c:pt>
                <c:pt idx="39">
                  <c:v>13.1875</c:v>
                </c:pt>
                <c:pt idx="40">
                  <c:v>13.24375</c:v>
                </c:pt>
                <c:pt idx="41">
                  <c:v>13.668749999999999</c:v>
                </c:pt>
                <c:pt idx="42">
                  <c:v>14.1875</c:v>
                </c:pt>
                <c:pt idx="43">
                  <c:v>14.518750000000001</c:v>
                </c:pt>
                <c:pt idx="44">
                  <c:v>14.975</c:v>
                </c:pt>
                <c:pt idx="45">
                  <c:v>15.106249999999999</c:v>
                </c:pt>
                <c:pt idx="46">
                  <c:v>15.21875</c:v>
                </c:pt>
                <c:pt idx="47">
                  <c:v>15.40625</c:v>
                </c:pt>
                <c:pt idx="48">
                  <c:v>15.856249999999999</c:v>
                </c:pt>
                <c:pt idx="49">
                  <c:v>16.118749999999999</c:v>
                </c:pt>
                <c:pt idx="50">
                  <c:v>16.725000000000001</c:v>
                </c:pt>
                <c:pt idx="51">
                  <c:v>17.012499999999999</c:v>
                </c:pt>
                <c:pt idx="52">
                  <c:v>17.087499999999999</c:v>
                </c:pt>
                <c:pt idx="53">
                  <c:v>17.125</c:v>
                </c:pt>
                <c:pt idx="54">
                  <c:v>17.55</c:v>
                </c:pt>
                <c:pt idx="55">
                  <c:v>17.943750000000001</c:v>
                </c:pt>
                <c:pt idx="56">
                  <c:v>18.068750000000001</c:v>
                </c:pt>
                <c:pt idx="57">
                  <c:v>18.087499999999999</c:v>
                </c:pt>
                <c:pt idx="58">
                  <c:v>18.975000000000001</c:v>
                </c:pt>
                <c:pt idx="59">
                  <c:v>18.95</c:v>
                </c:pt>
                <c:pt idx="60">
                  <c:v>19.15625</c:v>
                </c:pt>
                <c:pt idx="61">
                  <c:v>19.637499999999999</c:v>
                </c:pt>
                <c:pt idx="62">
                  <c:v>19.912500000000001</c:v>
                </c:pt>
                <c:pt idx="63">
                  <c:v>19.987500000000001</c:v>
                </c:pt>
                <c:pt idx="64">
                  <c:v>20.068750000000001</c:v>
                </c:pt>
                <c:pt idx="65">
                  <c:v>20.568750000000001</c:v>
                </c:pt>
                <c:pt idx="66">
                  <c:v>20.925000000000001</c:v>
                </c:pt>
                <c:pt idx="67">
                  <c:v>21.35</c:v>
                </c:pt>
                <c:pt idx="68">
                  <c:v>21.65</c:v>
                </c:pt>
                <c:pt idx="69">
                  <c:v>21.78125</c:v>
                </c:pt>
                <c:pt idx="70">
                  <c:v>21.768750000000001</c:v>
                </c:pt>
                <c:pt idx="71">
                  <c:v>22.181249999999999</c:v>
                </c:pt>
                <c:pt idx="72">
                  <c:v>22.55</c:v>
                </c:pt>
              </c:numCache>
            </c:numRef>
          </c:val>
          <c:smooth val="0"/>
        </c:ser>
        <c:ser>
          <c:idx val="5"/>
          <c:order val="1"/>
          <c:tx>
            <c:strRef>
              <c:f>'8171S Data'!$K$160</c:f>
              <c:strCache>
                <c:ptCount val="1"/>
                <c:pt idx="0">
                  <c:v>-0.5°</c:v>
                </c:pt>
              </c:strCache>
            </c:strRef>
          </c:tx>
          <c:marker>
            <c:symbol val="none"/>
          </c:marker>
          <c:val>
            <c:numRef>
              <c:f>'8171S Data'!$I$163:$I$235</c:f>
              <c:numCache>
                <c:formatCode>0.00</c:formatCode>
                <c:ptCount val="73"/>
                <c:pt idx="0">
                  <c:v>0.26250000000000001</c:v>
                </c:pt>
                <c:pt idx="1">
                  <c:v>0.91249999999999998</c:v>
                </c:pt>
                <c:pt idx="2">
                  <c:v>1.5</c:v>
                </c:pt>
                <c:pt idx="3">
                  <c:v>1.91875</c:v>
                </c:pt>
                <c:pt idx="4">
                  <c:v>2.2374999999999998</c:v>
                </c:pt>
                <c:pt idx="5">
                  <c:v>2.3937499999999998</c:v>
                </c:pt>
                <c:pt idx="6">
                  <c:v>2.9812500000000002</c:v>
                </c:pt>
                <c:pt idx="7">
                  <c:v>3.35</c:v>
                </c:pt>
                <c:pt idx="8">
                  <c:v>3.5437500000000002</c:v>
                </c:pt>
                <c:pt idx="9">
                  <c:v>4.5125000000000002</c:v>
                </c:pt>
                <c:pt idx="10">
                  <c:v>4.6187500000000004</c:v>
                </c:pt>
                <c:pt idx="11">
                  <c:v>4.75</c:v>
                </c:pt>
                <c:pt idx="12">
                  <c:v>5.0374999999999996</c:v>
                </c:pt>
                <c:pt idx="13">
                  <c:v>5.40625</c:v>
                </c:pt>
                <c:pt idx="14">
                  <c:v>5.59375</c:v>
                </c:pt>
                <c:pt idx="15">
                  <c:v>5.6875</c:v>
                </c:pt>
                <c:pt idx="16">
                  <c:v>5.8250000000000002</c:v>
                </c:pt>
                <c:pt idx="17">
                  <c:v>6.6875</c:v>
                </c:pt>
                <c:pt idx="18">
                  <c:v>6.7625000000000002</c:v>
                </c:pt>
                <c:pt idx="19">
                  <c:v>7.2874999999999996</c:v>
                </c:pt>
                <c:pt idx="20">
                  <c:v>7.53125</c:v>
                </c:pt>
                <c:pt idx="21">
                  <c:v>7.65</c:v>
                </c:pt>
                <c:pt idx="22">
                  <c:v>7.65</c:v>
                </c:pt>
                <c:pt idx="23">
                  <c:v>8.125</c:v>
                </c:pt>
                <c:pt idx="24">
                  <c:v>8.4625000000000004</c:v>
                </c:pt>
                <c:pt idx="25">
                  <c:v>9.0437499999999993</c:v>
                </c:pt>
                <c:pt idx="26">
                  <c:v>9.4562500000000007</c:v>
                </c:pt>
                <c:pt idx="27">
                  <c:v>9.5437499999999993</c:v>
                </c:pt>
                <c:pt idx="28">
                  <c:v>9.65</c:v>
                </c:pt>
                <c:pt idx="29">
                  <c:v>9.8687500000000004</c:v>
                </c:pt>
                <c:pt idx="30">
                  <c:v>10.356249999999999</c:v>
                </c:pt>
                <c:pt idx="31">
                  <c:v>10.574999999999999</c:v>
                </c:pt>
                <c:pt idx="32">
                  <c:v>10.69375</c:v>
                </c:pt>
                <c:pt idx="33">
                  <c:v>11.581250000000001</c:v>
                </c:pt>
                <c:pt idx="34">
                  <c:v>11.7</c:v>
                </c:pt>
                <c:pt idx="35">
                  <c:v>11.731249999999999</c:v>
                </c:pt>
                <c:pt idx="36">
                  <c:v>12.25</c:v>
                </c:pt>
                <c:pt idx="37">
                  <c:v>12.5625</c:v>
                </c:pt>
                <c:pt idx="38">
                  <c:v>12.768750000000001</c:v>
                </c:pt>
                <c:pt idx="39">
                  <c:v>12.793749999999999</c:v>
                </c:pt>
                <c:pt idx="40">
                  <c:v>13.106249999999999</c:v>
                </c:pt>
                <c:pt idx="41">
                  <c:v>13.8</c:v>
                </c:pt>
                <c:pt idx="42">
                  <c:v>14.043749999999999</c:v>
                </c:pt>
                <c:pt idx="43">
                  <c:v>14.6</c:v>
                </c:pt>
                <c:pt idx="44">
                  <c:v>14.7875</c:v>
                </c:pt>
                <c:pt idx="45">
                  <c:v>14.793749999999999</c:v>
                </c:pt>
                <c:pt idx="46">
                  <c:v>14.9</c:v>
                </c:pt>
                <c:pt idx="47">
                  <c:v>15.4625</c:v>
                </c:pt>
                <c:pt idx="48">
                  <c:v>15.68125</c:v>
                </c:pt>
                <c:pt idx="49">
                  <c:v>16.324999999999999</c:v>
                </c:pt>
                <c:pt idx="50">
                  <c:v>16.668749999999999</c:v>
                </c:pt>
                <c:pt idx="51">
                  <c:v>16.725000000000001</c:v>
                </c:pt>
                <c:pt idx="52">
                  <c:v>16.78125</c:v>
                </c:pt>
                <c:pt idx="53">
                  <c:v>17.137499999999999</c:v>
                </c:pt>
                <c:pt idx="54">
                  <c:v>17.612500000000001</c:v>
                </c:pt>
                <c:pt idx="55">
                  <c:v>17.731249999999999</c:v>
                </c:pt>
                <c:pt idx="56">
                  <c:v>17.787500000000001</c:v>
                </c:pt>
                <c:pt idx="57">
                  <c:v>18.668749999999999</c:v>
                </c:pt>
                <c:pt idx="58">
                  <c:v>18.662500000000001</c:v>
                </c:pt>
                <c:pt idx="59">
                  <c:v>18.78125</c:v>
                </c:pt>
                <c:pt idx="60">
                  <c:v>19.34375</c:v>
                </c:pt>
                <c:pt idx="61">
                  <c:v>19.643750000000001</c:v>
                </c:pt>
                <c:pt idx="62">
                  <c:v>19.706250000000001</c:v>
                </c:pt>
                <c:pt idx="63">
                  <c:v>19.712499999999999</c:v>
                </c:pt>
                <c:pt idx="64">
                  <c:v>20.15625</c:v>
                </c:pt>
                <c:pt idx="65">
                  <c:v>20.668749999999999</c:v>
                </c:pt>
                <c:pt idx="66">
                  <c:v>21.018750000000001</c:v>
                </c:pt>
                <c:pt idx="67">
                  <c:v>21.418749999999999</c:v>
                </c:pt>
                <c:pt idx="68">
                  <c:v>21.606249999999999</c:v>
                </c:pt>
                <c:pt idx="69">
                  <c:v>21.59375</c:v>
                </c:pt>
                <c:pt idx="70">
                  <c:v>21.75</c:v>
                </c:pt>
                <c:pt idx="71">
                  <c:v>22.25</c:v>
                </c:pt>
                <c:pt idx="72">
                  <c:v>22.418749999999999</c:v>
                </c:pt>
              </c:numCache>
            </c:numRef>
          </c:val>
          <c:smooth val="0"/>
        </c:ser>
        <c:ser>
          <c:idx val="1"/>
          <c:order val="2"/>
          <c:tx>
            <c:strRef>
              <c:f>'8172S Data'!$Q$160</c:f>
              <c:strCache>
                <c:ptCount val="1"/>
                <c:pt idx="0">
                  <c:v>-1°</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'8171S Data'!$O$163:$O$235</c:f>
              <c:numCache>
                <c:formatCode>0.00</c:formatCode>
                <c:ptCount val="73"/>
                <c:pt idx="0">
                  <c:v>0.5</c:v>
                </c:pt>
                <c:pt idx="1">
                  <c:v>0.60624999999999996</c:v>
                </c:pt>
                <c:pt idx="2">
                  <c:v>0.75624999999999998</c:v>
                </c:pt>
                <c:pt idx="3">
                  <c:v>1.40625</c:v>
                </c:pt>
                <c:pt idx="4">
                  <c:v>1.8125</c:v>
                </c:pt>
                <c:pt idx="5">
                  <c:v>2.0812499999999998</c:v>
                </c:pt>
                <c:pt idx="6">
                  <c:v>2.28125</c:v>
                </c:pt>
                <c:pt idx="7">
                  <c:v>3.40625</c:v>
                </c:pt>
                <c:pt idx="8">
                  <c:v>3.5249999999999999</c:v>
                </c:pt>
                <c:pt idx="9">
                  <c:v>3.8687499999999999</c:v>
                </c:pt>
                <c:pt idx="10">
                  <c:v>4.2874999999999996</c:v>
                </c:pt>
                <c:pt idx="11">
                  <c:v>4.4187500000000002</c:v>
                </c:pt>
                <c:pt idx="12">
                  <c:v>4.5374999999999996</c:v>
                </c:pt>
                <c:pt idx="13">
                  <c:v>4.7437500000000004</c:v>
                </c:pt>
                <c:pt idx="14">
                  <c:v>5.1687500000000002</c:v>
                </c:pt>
                <c:pt idx="15">
                  <c:v>5.65</c:v>
                </c:pt>
                <c:pt idx="16">
                  <c:v>6.1687500000000002</c:v>
                </c:pt>
                <c:pt idx="17">
                  <c:v>6.3812499999999996</c:v>
                </c:pt>
                <c:pt idx="18">
                  <c:v>6.5437500000000002</c:v>
                </c:pt>
                <c:pt idx="19">
                  <c:v>6.5875000000000004</c:v>
                </c:pt>
                <c:pt idx="20">
                  <c:v>7.09375</c:v>
                </c:pt>
                <c:pt idx="21">
                  <c:v>7.4124999999999996</c:v>
                </c:pt>
                <c:pt idx="22">
                  <c:v>7.5250000000000004</c:v>
                </c:pt>
                <c:pt idx="23">
                  <c:v>8.3625000000000007</c:v>
                </c:pt>
                <c:pt idx="24">
                  <c:v>8.4937500000000004</c:v>
                </c:pt>
                <c:pt idx="25">
                  <c:v>8.6125000000000007</c:v>
                </c:pt>
                <c:pt idx="26">
                  <c:v>8.85</c:v>
                </c:pt>
                <c:pt idx="27">
                  <c:v>9.3249999999999993</c:v>
                </c:pt>
                <c:pt idx="28">
                  <c:v>9.5437499999999993</c:v>
                </c:pt>
                <c:pt idx="29">
                  <c:v>9.6437500000000007</c:v>
                </c:pt>
                <c:pt idx="30">
                  <c:v>9.65625</c:v>
                </c:pt>
                <c:pt idx="31">
                  <c:v>10.612500000000001</c:v>
                </c:pt>
                <c:pt idx="32">
                  <c:v>10.6875</c:v>
                </c:pt>
                <c:pt idx="33">
                  <c:v>11.15625</c:v>
                </c:pt>
                <c:pt idx="34">
                  <c:v>11.53125</c:v>
                </c:pt>
                <c:pt idx="35">
                  <c:v>11.63125</c:v>
                </c:pt>
                <c:pt idx="36">
                  <c:v>11.675000000000001</c:v>
                </c:pt>
                <c:pt idx="37">
                  <c:v>12.018750000000001</c:v>
                </c:pt>
                <c:pt idx="38">
                  <c:v>12.45</c:v>
                </c:pt>
                <c:pt idx="39">
                  <c:v>12.9625</c:v>
                </c:pt>
                <c:pt idx="40">
                  <c:v>13.4125</c:v>
                </c:pt>
                <c:pt idx="41">
                  <c:v>13.65625</c:v>
                </c:pt>
                <c:pt idx="42">
                  <c:v>13.7</c:v>
                </c:pt>
                <c:pt idx="43">
                  <c:v>13.793749999999999</c:v>
                </c:pt>
                <c:pt idx="44">
                  <c:v>14.3375</c:v>
                </c:pt>
                <c:pt idx="45">
                  <c:v>14.606249999999999</c:v>
                </c:pt>
                <c:pt idx="46">
                  <c:v>14.75625</c:v>
                </c:pt>
                <c:pt idx="47">
                  <c:v>15.56875</c:v>
                </c:pt>
                <c:pt idx="48">
                  <c:v>15.668749999999999</c:v>
                </c:pt>
                <c:pt idx="49">
                  <c:v>15.74375</c:v>
                </c:pt>
                <c:pt idx="50">
                  <c:v>16.15625</c:v>
                </c:pt>
                <c:pt idx="51">
                  <c:v>16.568750000000001</c:v>
                </c:pt>
                <c:pt idx="52">
                  <c:v>16.681249999999999</c:v>
                </c:pt>
                <c:pt idx="53">
                  <c:v>16.768750000000001</c:v>
                </c:pt>
                <c:pt idx="54">
                  <c:v>17.03125</c:v>
                </c:pt>
                <c:pt idx="55">
                  <c:v>17.7</c:v>
                </c:pt>
                <c:pt idx="56">
                  <c:v>17.768750000000001</c:v>
                </c:pt>
                <c:pt idx="57">
                  <c:v>18.331250000000001</c:v>
                </c:pt>
                <c:pt idx="58">
                  <c:v>18.618749999999999</c:v>
                </c:pt>
                <c:pt idx="59">
                  <c:v>18.7</c:v>
                </c:pt>
                <c:pt idx="60">
                  <c:v>18.681249999999999</c:v>
                </c:pt>
                <c:pt idx="61">
                  <c:v>19.175000000000001</c:v>
                </c:pt>
                <c:pt idx="62">
                  <c:v>19.53125</c:v>
                </c:pt>
                <c:pt idx="63">
                  <c:v>19.962499999999999</c:v>
                </c:pt>
                <c:pt idx="64">
                  <c:v>20.425000000000001</c:v>
                </c:pt>
                <c:pt idx="65">
                  <c:v>20.53125</c:v>
                </c:pt>
                <c:pt idx="66">
                  <c:v>20.625</c:v>
                </c:pt>
                <c:pt idx="67">
                  <c:v>20.8125</c:v>
                </c:pt>
                <c:pt idx="68">
                  <c:v>21.293749999999999</c:v>
                </c:pt>
                <c:pt idx="69">
                  <c:v>21.506250000000001</c:v>
                </c:pt>
                <c:pt idx="70">
                  <c:v>21.556249999999999</c:v>
                </c:pt>
                <c:pt idx="71">
                  <c:v>22.425000000000001</c:v>
                </c:pt>
                <c:pt idx="72">
                  <c:v>22.443750000000001</c:v>
                </c:pt>
              </c:numCache>
            </c:numRef>
          </c:val>
          <c:smooth val="0"/>
        </c:ser>
        <c:ser>
          <c:idx val="6"/>
          <c:order val="3"/>
          <c:tx>
            <c:strRef>
              <c:f>'8171S Data'!$W$160</c:f>
              <c:strCache>
                <c:ptCount val="1"/>
                <c:pt idx="0">
                  <c:v>-1.5°</c:v>
                </c:pt>
              </c:strCache>
            </c:strRef>
          </c:tx>
          <c:marker>
            <c:symbol val="none"/>
          </c:marker>
          <c:val>
            <c:numRef>
              <c:f>'8171S Data'!$U$163:$U$235</c:f>
              <c:numCache>
                <c:formatCode>0.00</c:formatCode>
                <c:ptCount val="73"/>
                <c:pt idx="0">
                  <c:v>0.3125</c:v>
                </c:pt>
                <c:pt idx="1">
                  <c:v>0.93125000000000002</c:v>
                </c:pt>
                <c:pt idx="2">
                  <c:v>1.53125</c:v>
                </c:pt>
                <c:pt idx="3">
                  <c:v>1.91875</c:v>
                </c:pt>
                <c:pt idx="4">
                  <c:v>2.15625</c:v>
                </c:pt>
                <c:pt idx="5">
                  <c:v>2.2562500000000001</c:v>
                </c:pt>
                <c:pt idx="6">
                  <c:v>2.8374999999999999</c:v>
                </c:pt>
                <c:pt idx="7">
                  <c:v>3.15</c:v>
                </c:pt>
                <c:pt idx="8">
                  <c:v>3.4</c:v>
                </c:pt>
                <c:pt idx="9">
                  <c:v>4.3312499999999998</c:v>
                </c:pt>
                <c:pt idx="10">
                  <c:v>4.4749999999999996</c:v>
                </c:pt>
                <c:pt idx="11">
                  <c:v>4.5625</c:v>
                </c:pt>
                <c:pt idx="12">
                  <c:v>4.875</c:v>
                </c:pt>
                <c:pt idx="13">
                  <c:v>5.2874999999999996</c:v>
                </c:pt>
                <c:pt idx="14">
                  <c:v>5.46875</c:v>
                </c:pt>
                <c:pt idx="15">
                  <c:v>5.59375</c:v>
                </c:pt>
                <c:pt idx="16">
                  <c:v>5.8375000000000004</c:v>
                </c:pt>
                <c:pt idx="17">
                  <c:v>6.5625</c:v>
                </c:pt>
                <c:pt idx="18">
                  <c:v>6.71875</c:v>
                </c:pt>
                <c:pt idx="19">
                  <c:v>7.2249999999999996</c:v>
                </c:pt>
                <c:pt idx="20">
                  <c:v>7.5250000000000004</c:v>
                </c:pt>
                <c:pt idx="21">
                  <c:v>7.6687500000000002</c:v>
                </c:pt>
                <c:pt idx="22">
                  <c:v>7.7062499999999998</c:v>
                </c:pt>
                <c:pt idx="23">
                  <c:v>8.1875</c:v>
                </c:pt>
                <c:pt idx="24">
                  <c:v>8.5437499999999993</c:v>
                </c:pt>
                <c:pt idx="25">
                  <c:v>9.0625</c:v>
                </c:pt>
                <c:pt idx="26">
                  <c:v>9.4937500000000004</c:v>
                </c:pt>
                <c:pt idx="27">
                  <c:v>9.6437500000000007</c:v>
                </c:pt>
                <c:pt idx="28">
                  <c:v>9.7687500000000007</c:v>
                </c:pt>
                <c:pt idx="29">
                  <c:v>9.9375</c:v>
                </c:pt>
                <c:pt idx="30">
                  <c:v>10.43125</c:v>
                </c:pt>
                <c:pt idx="31">
                  <c:v>10.668749999999999</c:v>
                </c:pt>
                <c:pt idx="32">
                  <c:v>10.762499999999999</c:v>
                </c:pt>
                <c:pt idx="33">
                  <c:v>11.6625</c:v>
                </c:pt>
                <c:pt idx="34">
                  <c:v>11.75625</c:v>
                </c:pt>
                <c:pt idx="35">
                  <c:v>11.8375</c:v>
                </c:pt>
                <c:pt idx="36">
                  <c:v>12.31875</c:v>
                </c:pt>
                <c:pt idx="37">
                  <c:v>12.65</c:v>
                </c:pt>
                <c:pt idx="38">
                  <c:v>12.768750000000001</c:v>
                </c:pt>
                <c:pt idx="39">
                  <c:v>12.85</c:v>
                </c:pt>
                <c:pt idx="40">
                  <c:v>13.106249999999999</c:v>
                </c:pt>
                <c:pt idx="41">
                  <c:v>13.793749999999999</c:v>
                </c:pt>
                <c:pt idx="42">
                  <c:v>14.074999999999999</c:v>
                </c:pt>
                <c:pt idx="43">
                  <c:v>14.50625</c:v>
                </c:pt>
                <c:pt idx="44">
                  <c:v>14.71875</c:v>
                </c:pt>
                <c:pt idx="45">
                  <c:v>14.7875</c:v>
                </c:pt>
                <c:pt idx="46">
                  <c:v>14.88125</c:v>
                </c:pt>
                <c:pt idx="47">
                  <c:v>15.425000000000001</c:v>
                </c:pt>
                <c:pt idx="48">
                  <c:v>15.75</c:v>
                </c:pt>
                <c:pt idx="49">
                  <c:v>16.375</c:v>
                </c:pt>
                <c:pt idx="50">
                  <c:v>16.75</c:v>
                </c:pt>
                <c:pt idx="51">
                  <c:v>16.84375</c:v>
                </c:pt>
                <c:pt idx="52">
                  <c:v>16.893750000000001</c:v>
                </c:pt>
                <c:pt idx="53">
                  <c:v>17.21875</c:v>
                </c:pt>
                <c:pt idx="54">
                  <c:v>17.649999999999999</c:v>
                </c:pt>
                <c:pt idx="55">
                  <c:v>17.824999999999999</c:v>
                </c:pt>
                <c:pt idx="56">
                  <c:v>17.862500000000001</c:v>
                </c:pt>
                <c:pt idx="57">
                  <c:v>18.831250000000001</c:v>
                </c:pt>
                <c:pt idx="58">
                  <c:v>18.881250000000001</c:v>
                </c:pt>
                <c:pt idx="59">
                  <c:v>18.918749999999999</c:v>
                </c:pt>
                <c:pt idx="60">
                  <c:v>19.481249999999999</c:v>
                </c:pt>
                <c:pt idx="61">
                  <c:v>19.706250000000001</c:v>
                </c:pt>
                <c:pt idx="62">
                  <c:v>19.8</c:v>
                </c:pt>
                <c:pt idx="63">
                  <c:v>19.868749999999999</c:v>
                </c:pt>
                <c:pt idx="64">
                  <c:v>20.28125</c:v>
                </c:pt>
                <c:pt idx="65">
                  <c:v>20.8125</c:v>
                </c:pt>
                <c:pt idx="66">
                  <c:v>21.181249999999999</c:v>
                </c:pt>
                <c:pt idx="67">
                  <c:v>21.581250000000001</c:v>
                </c:pt>
                <c:pt idx="68">
                  <c:v>21.731249999999999</c:v>
                </c:pt>
                <c:pt idx="69">
                  <c:v>21.768750000000001</c:v>
                </c:pt>
                <c:pt idx="70">
                  <c:v>22.006250000000001</c:v>
                </c:pt>
                <c:pt idx="71">
                  <c:v>22.425000000000001</c:v>
                </c:pt>
                <c:pt idx="72">
                  <c:v>22.537500000000001</c:v>
                </c:pt>
              </c:numCache>
            </c:numRef>
          </c:val>
          <c:smooth val="0"/>
        </c:ser>
        <c:ser>
          <c:idx val="2"/>
          <c:order val="4"/>
          <c:tx>
            <c:strRef>
              <c:f>'8172S Data'!$AC$160</c:f>
              <c:strCache>
                <c:ptCount val="1"/>
                <c:pt idx="0">
                  <c:v>-2°</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'8171S Data'!$AA$163:$AA$235</c:f>
              <c:numCache>
                <c:formatCode>0.00</c:formatCode>
                <c:ptCount val="73"/>
                <c:pt idx="0">
                  <c:v>0.45</c:v>
                </c:pt>
                <c:pt idx="1">
                  <c:v>0.63124999999999998</c:v>
                </c:pt>
                <c:pt idx="2">
                  <c:v>0.88749999999999996</c:v>
                </c:pt>
                <c:pt idx="3">
                  <c:v>1.4125000000000001</c:v>
                </c:pt>
                <c:pt idx="4">
                  <c:v>2.2124999999999999</c:v>
                </c:pt>
                <c:pt idx="5">
                  <c:v>2.8</c:v>
                </c:pt>
                <c:pt idx="6">
                  <c:v>3.1812499999999999</c:v>
                </c:pt>
                <c:pt idx="7">
                  <c:v>3.375</c:v>
                </c:pt>
                <c:pt idx="8">
                  <c:v>3.4375</c:v>
                </c:pt>
                <c:pt idx="9">
                  <c:v>3.9312499999999999</c:v>
                </c:pt>
                <c:pt idx="10">
                  <c:v>4.2750000000000004</c:v>
                </c:pt>
                <c:pt idx="11">
                  <c:v>4.4437499999999996</c:v>
                </c:pt>
                <c:pt idx="12">
                  <c:v>5.3125</c:v>
                </c:pt>
                <c:pt idx="13">
                  <c:v>5.5</c:v>
                </c:pt>
                <c:pt idx="14">
                  <c:v>5.6</c:v>
                </c:pt>
                <c:pt idx="15">
                  <c:v>5.8250000000000002</c:v>
                </c:pt>
                <c:pt idx="16">
                  <c:v>6.3187499999999996</c:v>
                </c:pt>
                <c:pt idx="17">
                  <c:v>6.5437500000000002</c:v>
                </c:pt>
                <c:pt idx="18">
                  <c:v>6.6687500000000002</c:v>
                </c:pt>
                <c:pt idx="19">
                  <c:v>6.7562499999999996</c:v>
                </c:pt>
                <c:pt idx="20">
                  <c:v>7.65625</c:v>
                </c:pt>
                <c:pt idx="21">
                  <c:v>7.7750000000000004</c:v>
                </c:pt>
                <c:pt idx="22">
                  <c:v>8.2312499999999993</c:v>
                </c:pt>
                <c:pt idx="23">
                  <c:v>8.5875000000000004</c:v>
                </c:pt>
                <c:pt idx="24">
                  <c:v>8.7375000000000007</c:v>
                </c:pt>
                <c:pt idx="25">
                  <c:v>8.8000000000000007</c:v>
                </c:pt>
                <c:pt idx="26">
                  <c:v>9.1875</c:v>
                </c:pt>
                <c:pt idx="27">
                  <c:v>9.5687499999999996</c:v>
                </c:pt>
                <c:pt idx="28">
                  <c:v>10.106249999999999</c:v>
                </c:pt>
                <c:pt idx="29">
                  <c:v>10.50625</c:v>
                </c:pt>
                <c:pt idx="30">
                  <c:v>10.775</c:v>
                </c:pt>
                <c:pt idx="31">
                  <c:v>10.85</c:v>
                </c:pt>
                <c:pt idx="32">
                  <c:v>10.956250000000001</c:v>
                </c:pt>
                <c:pt idx="33">
                  <c:v>11.49375</c:v>
                </c:pt>
                <c:pt idx="34">
                  <c:v>11.75625</c:v>
                </c:pt>
                <c:pt idx="35">
                  <c:v>11.80625</c:v>
                </c:pt>
                <c:pt idx="36">
                  <c:v>12.68125</c:v>
                </c:pt>
                <c:pt idx="37">
                  <c:v>12.81875</c:v>
                </c:pt>
                <c:pt idx="38">
                  <c:v>12.856249999999999</c:v>
                </c:pt>
                <c:pt idx="39">
                  <c:v>13.293749999999999</c:v>
                </c:pt>
                <c:pt idx="40">
                  <c:v>13.6875</c:v>
                </c:pt>
                <c:pt idx="41">
                  <c:v>13.8375</c:v>
                </c:pt>
                <c:pt idx="42">
                  <c:v>13.956250000000001</c:v>
                </c:pt>
                <c:pt idx="43">
                  <c:v>14.106249999999999</c:v>
                </c:pt>
                <c:pt idx="44">
                  <c:v>14.88125</c:v>
                </c:pt>
                <c:pt idx="45">
                  <c:v>14.956250000000001</c:v>
                </c:pt>
                <c:pt idx="46">
                  <c:v>15.5</c:v>
                </c:pt>
                <c:pt idx="47">
                  <c:v>15.80625</c:v>
                </c:pt>
                <c:pt idx="48">
                  <c:v>15.84375</c:v>
                </c:pt>
                <c:pt idx="49">
                  <c:v>15.918749999999999</c:v>
                </c:pt>
                <c:pt idx="50">
                  <c:v>16.431249999999999</c:v>
                </c:pt>
                <c:pt idx="51">
                  <c:v>16.762499999999999</c:v>
                </c:pt>
                <c:pt idx="52">
                  <c:v>17.318750000000001</c:v>
                </c:pt>
                <c:pt idx="53">
                  <c:v>17.712499999999999</c:v>
                </c:pt>
                <c:pt idx="54">
                  <c:v>17.862500000000001</c:v>
                </c:pt>
                <c:pt idx="55">
                  <c:v>17.887499999999999</c:v>
                </c:pt>
                <c:pt idx="56">
                  <c:v>18.143750000000001</c:v>
                </c:pt>
                <c:pt idx="57">
                  <c:v>18.681249999999999</c:v>
                </c:pt>
                <c:pt idx="58">
                  <c:v>18.893750000000001</c:v>
                </c:pt>
                <c:pt idx="59">
                  <c:v>18.981249999999999</c:v>
                </c:pt>
                <c:pt idx="60">
                  <c:v>19.8125</c:v>
                </c:pt>
                <c:pt idx="61">
                  <c:v>19.899999999999999</c:v>
                </c:pt>
                <c:pt idx="62">
                  <c:v>19.912500000000001</c:v>
                </c:pt>
                <c:pt idx="63">
                  <c:v>20.4375</c:v>
                </c:pt>
                <c:pt idx="64">
                  <c:v>20.71875</c:v>
                </c:pt>
                <c:pt idx="65">
                  <c:v>20.887499999999999</c:v>
                </c:pt>
                <c:pt idx="66">
                  <c:v>20.931249999999999</c:v>
                </c:pt>
                <c:pt idx="67">
                  <c:v>21.25</c:v>
                </c:pt>
                <c:pt idx="68">
                  <c:v>21.881250000000001</c:v>
                </c:pt>
                <c:pt idx="69">
                  <c:v>22.081250000000001</c:v>
                </c:pt>
                <c:pt idx="70">
                  <c:v>22.537500000000001</c:v>
                </c:pt>
                <c:pt idx="71">
                  <c:v>22.693750000000001</c:v>
                </c:pt>
                <c:pt idx="72">
                  <c:v>22.756250000000001</c:v>
                </c:pt>
              </c:numCache>
            </c:numRef>
          </c:val>
          <c:smooth val="0"/>
        </c:ser>
        <c:ser>
          <c:idx val="7"/>
          <c:order val="5"/>
          <c:tx>
            <c:strRef>
              <c:f>'8171S Data'!$AI$160</c:f>
              <c:strCache>
                <c:ptCount val="1"/>
                <c:pt idx="0">
                  <c:v>-2.5°</c:v>
                </c:pt>
              </c:strCache>
            </c:strRef>
          </c:tx>
          <c:marker>
            <c:symbol val="none"/>
          </c:marker>
          <c:val>
            <c:numRef>
              <c:f>'8171S Data'!$AG$163:$AG$235</c:f>
              <c:numCache>
                <c:formatCode>0.00</c:formatCode>
                <c:ptCount val="73"/>
                <c:pt idx="0">
                  <c:v>0.70625000000000004</c:v>
                </c:pt>
                <c:pt idx="1">
                  <c:v>1.35</c:v>
                </c:pt>
                <c:pt idx="2">
                  <c:v>1.70625</c:v>
                </c:pt>
                <c:pt idx="3">
                  <c:v>2.7062499999999998</c:v>
                </c:pt>
                <c:pt idx="4">
                  <c:v>3.1</c:v>
                </c:pt>
                <c:pt idx="5">
                  <c:v>3.3312499999999998</c:v>
                </c:pt>
                <c:pt idx="6">
                  <c:v>3.4375</c:v>
                </c:pt>
                <c:pt idx="7">
                  <c:v>3.9312499999999999</c:v>
                </c:pt>
                <c:pt idx="8">
                  <c:v>4.3062500000000004</c:v>
                </c:pt>
                <c:pt idx="9">
                  <c:v>4.4562499999999998</c:v>
                </c:pt>
                <c:pt idx="10">
                  <c:v>4.59375</c:v>
                </c:pt>
                <c:pt idx="11">
                  <c:v>5.5750000000000002</c:v>
                </c:pt>
                <c:pt idx="12">
                  <c:v>5.65</c:v>
                </c:pt>
                <c:pt idx="13">
                  <c:v>5.8375000000000004</c:v>
                </c:pt>
                <c:pt idx="14">
                  <c:v>6.35</c:v>
                </c:pt>
                <c:pt idx="15">
                  <c:v>6.5875000000000004</c:v>
                </c:pt>
                <c:pt idx="16">
                  <c:v>6.7312500000000002</c:v>
                </c:pt>
                <c:pt idx="17">
                  <c:v>6.85</c:v>
                </c:pt>
                <c:pt idx="18">
                  <c:v>7.3250000000000002</c:v>
                </c:pt>
                <c:pt idx="19">
                  <c:v>7.8187499999999996</c:v>
                </c:pt>
                <c:pt idx="20">
                  <c:v>8.3062500000000004</c:v>
                </c:pt>
                <c:pt idx="21">
                  <c:v>8.65</c:v>
                </c:pt>
                <c:pt idx="22">
                  <c:v>8.7874999999999996</c:v>
                </c:pt>
                <c:pt idx="23">
                  <c:v>8.9437499999999996</c:v>
                </c:pt>
                <c:pt idx="24">
                  <c:v>9.2562499999999996</c:v>
                </c:pt>
                <c:pt idx="25">
                  <c:v>9.6312499999999996</c:v>
                </c:pt>
                <c:pt idx="26">
                  <c:v>9.8375000000000004</c:v>
                </c:pt>
                <c:pt idx="27">
                  <c:v>10.5625</c:v>
                </c:pt>
                <c:pt idx="28">
                  <c:v>10.86875</c:v>
                </c:pt>
                <c:pt idx="29">
                  <c:v>10.9125</c:v>
                </c:pt>
                <c:pt idx="30">
                  <c:v>10.94375</c:v>
                </c:pt>
                <c:pt idx="31">
                  <c:v>11.55625</c:v>
                </c:pt>
                <c:pt idx="32">
                  <c:v>11.831250000000001</c:v>
                </c:pt>
                <c:pt idx="33">
                  <c:v>11.981249999999999</c:v>
                </c:pt>
                <c:pt idx="34">
                  <c:v>11.975</c:v>
                </c:pt>
                <c:pt idx="35">
                  <c:v>12.875</c:v>
                </c:pt>
                <c:pt idx="36">
                  <c:v>12.96875</c:v>
                </c:pt>
                <c:pt idx="37">
                  <c:v>13.31875</c:v>
                </c:pt>
                <c:pt idx="38">
                  <c:v>13.69375</c:v>
                </c:pt>
                <c:pt idx="39">
                  <c:v>13.875</c:v>
                </c:pt>
                <c:pt idx="40">
                  <c:v>13.93125</c:v>
                </c:pt>
                <c:pt idx="41">
                  <c:v>14.175000000000001</c:v>
                </c:pt>
                <c:pt idx="42">
                  <c:v>14.65</c:v>
                </c:pt>
                <c:pt idx="43">
                  <c:v>15.043749999999999</c:v>
                </c:pt>
                <c:pt idx="44">
                  <c:v>15.525</c:v>
                </c:pt>
                <c:pt idx="45">
                  <c:v>15.875</c:v>
                </c:pt>
                <c:pt idx="46">
                  <c:v>16.024999999999999</c:v>
                </c:pt>
                <c:pt idx="47">
                  <c:v>15.99375</c:v>
                </c:pt>
                <c:pt idx="48">
                  <c:v>16.4375</c:v>
                </c:pt>
                <c:pt idx="49">
                  <c:v>16.856249999999999</c:v>
                </c:pt>
                <c:pt idx="50">
                  <c:v>16.975000000000001</c:v>
                </c:pt>
                <c:pt idx="51">
                  <c:v>17.824999999999999</c:v>
                </c:pt>
                <c:pt idx="52">
                  <c:v>17.96875</c:v>
                </c:pt>
                <c:pt idx="53">
                  <c:v>17.975000000000001</c:v>
                </c:pt>
                <c:pt idx="54">
                  <c:v>18.21875</c:v>
                </c:pt>
                <c:pt idx="55">
                  <c:v>18.743749999999999</c:v>
                </c:pt>
                <c:pt idx="56">
                  <c:v>18.925000000000001</c:v>
                </c:pt>
                <c:pt idx="57">
                  <c:v>19.03125</c:v>
                </c:pt>
                <c:pt idx="58">
                  <c:v>19.0625</c:v>
                </c:pt>
                <c:pt idx="59">
                  <c:v>20.012499999999999</c:v>
                </c:pt>
                <c:pt idx="60">
                  <c:v>20.081250000000001</c:v>
                </c:pt>
                <c:pt idx="61">
                  <c:v>20.524999999999999</c:v>
                </c:pt>
                <c:pt idx="62">
                  <c:v>20.887499999999999</c:v>
                </c:pt>
                <c:pt idx="63">
                  <c:v>20.981249999999999</c:v>
                </c:pt>
                <c:pt idx="64">
                  <c:v>20.993749999999999</c:v>
                </c:pt>
                <c:pt idx="65">
                  <c:v>21.356249999999999</c:v>
                </c:pt>
                <c:pt idx="66">
                  <c:v>21.8125</c:v>
                </c:pt>
                <c:pt idx="67">
                  <c:v>22.15625</c:v>
                </c:pt>
                <c:pt idx="68">
                  <c:v>22.662500000000001</c:v>
                </c:pt>
                <c:pt idx="69">
                  <c:v>22.881250000000001</c:v>
                </c:pt>
                <c:pt idx="70">
                  <c:v>22.9375</c:v>
                </c:pt>
                <c:pt idx="71">
                  <c:v>22.90625</c:v>
                </c:pt>
                <c:pt idx="72">
                  <c:v>23.487500000000001</c:v>
                </c:pt>
              </c:numCache>
            </c:numRef>
          </c:val>
          <c:smooth val="0"/>
        </c:ser>
        <c:ser>
          <c:idx val="3"/>
          <c:order val="6"/>
          <c:tx>
            <c:strRef>
              <c:f>'8172S Data'!$AO$160</c:f>
              <c:strCache>
                <c:ptCount val="1"/>
                <c:pt idx="0">
                  <c:v>-3°</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'8171S Data'!$AM$163:$AM$235</c:f>
              <c:numCache>
                <c:formatCode>0.00</c:formatCode>
                <c:ptCount val="73"/>
                <c:pt idx="0">
                  <c:v>0.29375000000000001</c:v>
                </c:pt>
                <c:pt idx="1">
                  <c:v>1.2250000000000001</c:v>
                </c:pt>
                <c:pt idx="2">
                  <c:v>1.70625</c:v>
                </c:pt>
                <c:pt idx="3">
                  <c:v>1.9375</c:v>
                </c:pt>
                <c:pt idx="4">
                  <c:v>2.0437500000000002</c:v>
                </c:pt>
                <c:pt idx="5">
                  <c:v>2.6625000000000001</c:v>
                </c:pt>
                <c:pt idx="6">
                  <c:v>3.0750000000000002</c:v>
                </c:pt>
                <c:pt idx="7">
                  <c:v>3.3812500000000001</c:v>
                </c:pt>
                <c:pt idx="8">
                  <c:v>3.46875</c:v>
                </c:pt>
                <c:pt idx="9">
                  <c:v>4.5750000000000002</c:v>
                </c:pt>
                <c:pt idx="10">
                  <c:v>4.7</c:v>
                </c:pt>
                <c:pt idx="11">
                  <c:v>4.9249999999999998</c:v>
                </c:pt>
                <c:pt idx="12">
                  <c:v>5.3875000000000002</c:v>
                </c:pt>
                <c:pt idx="13">
                  <c:v>5.625</c:v>
                </c:pt>
                <c:pt idx="14">
                  <c:v>5.8312499999999998</c:v>
                </c:pt>
                <c:pt idx="15">
                  <c:v>5.90625</c:v>
                </c:pt>
                <c:pt idx="16">
                  <c:v>6.4375</c:v>
                </c:pt>
                <c:pt idx="17">
                  <c:v>6.9437499999999996</c:v>
                </c:pt>
                <c:pt idx="18">
                  <c:v>7.4749999999999996</c:v>
                </c:pt>
                <c:pt idx="19">
                  <c:v>7.8187499999999996</c:v>
                </c:pt>
                <c:pt idx="20">
                  <c:v>7.9312500000000004</c:v>
                </c:pt>
                <c:pt idx="21">
                  <c:v>8.03125</c:v>
                </c:pt>
                <c:pt idx="22">
                  <c:v>8.4250000000000007</c:v>
                </c:pt>
                <c:pt idx="23">
                  <c:v>8.7874999999999996</c:v>
                </c:pt>
                <c:pt idx="24">
                  <c:v>8.9937500000000004</c:v>
                </c:pt>
                <c:pt idx="25">
                  <c:v>9.8062500000000004</c:v>
                </c:pt>
                <c:pt idx="26">
                  <c:v>9.9937500000000004</c:v>
                </c:pt>
                <c:pt idx="27">
                  <c:v>10.11875</c:v>
                </c:pt>
                <c:pt idx="28">
                  <c:v>10.2125</c:v>
                </c:pt>
                <c:pt idx="29">
                  <c:v>10.731249999999999</c:v>
                </c:pt>
                <c:pt idx="30">
                  <c:v>10.975</c:v>
                </c:pt>
                <c:pt idx="31">
                  <c:v>11.0875</c:v>
                </c:pt>
                <c:pt idx="32">
                  <c:v>11.175000000000001</c:v>
                </c:pt>
                <c:pt idx="33">
                  <c:v>12.05625</c:v>
                </c:pt>
                <c:pt idx="34">
                  <c:v>12.2125</c:v>
                </c:pt>
                <c:pt idx="35">
                  <c:v>12.606249999999999</c:v>
                </c:pt>
                <c:pt idx="36">
                  <c:v>12.95</c:v>
                </c:pt>
                <c:pt idx="37">
                  <c:v>13.1</c:v>
                </c:pt>
                <c:pt idx="38">
                  <c:v>13.168749999999999</c:v>
                </c:pt>
                <c:pt idx="39">
                  <c:v>13.475</c:v>
                </c:pt>
                <c:pt idx="40">
                  <c:v>13.918749999999999</c:v>
                </c:pt>
                <c:pt idx="41">
                  <c:v>14.375</c:v>
                </c:pt>
                <c:pt idx="42">
                  <c:v>14.85</c:v>
                </c:pt>
                <c:pt idx="43">
                  <c:v>15.1</c:v>
                </c:pt>
                <c:pt idx="44">
                  <c:v>15.175000000000001</c:v>
                </c:pt>
                <c:pt idx="45">
                  <c:v>15.19375</c:v>
                </c:pt>
                <c:pt idx="46">
                  <c:v>15.74375</c:v>
                </c:pt>
                <c:pt idx="47">
                  <c:v>16.118749999999999</c:v>
                </c:pt>
                <c:pt idx="48">
                  <c:v>16.2</c:v>
                </c:pt>
                <c:pt idx="49">
                  <c:v>17.006250000000001</c:v>
                </c:pt>
                <c:pt idx="50">
                  <c:v>17.1875</c:v>
                </c:pt>
                <c:pt idx="51">
                  <c:v>17.21875</c:v>
                </c:pt>
                <c:pt idx="52">
                  <c:v>17.53125</c:v>
                </c:pt>
                <c:pt idx="53">
                  <c:v>17.96875</c:v>
                </c:pt>
                <c:pt idx="54">
                  <c:v>18.143750000000001</c:v>
                </c:pt>
                <c:pt idx="55">
                  <c:v>18.262499999999999</c:v>
                </c:pt>
                <c:pt idx="56">
                  <c:v>18.387499999999999</c:v>
                </c:pt>
                <c:pt idx="57">
                  <c:v>19.256250000000001</c:v>
                </c:pt>
                <c:pt idx="58">
                  <c:v>19.3</c:v>
                </c:pt>
                <c:pt idx="59">
                  <c:v>19.806249999999999</c:v>
                </c:pt>
                <c:pt idx="60">
                  <c:v>20.149999999999999</c:v>
                </c:pt>
                <c:pt idx="61">
                  <c:v>20.237500000000001</c:v>
                </c:pt>
                <c:pt idx="62">
                  <c:v>20.287500000000001</c:v>
                </c:pt>
                <c:pt idx="63">
                  <c:v>20.675000000000001</c:v>
                </c:pt>
                <c:pt idx="64">
                  <c:v>21.0625</c:v>
                </c:pt>
                <c:pt idx="65">
                  <c:v>21.537500000000001</c:v>
                </c:pt>
                <c:pt idx="66">
                  <c:v>22.043749999999999</c:v>
                </c:pt>
                <c:pt idx="67">
                  <c:v>22.175000000000001</c:v>
                </c:pt>
                <c:pt idx="68">
                  <c:v>22.225000000000001</c:v>
                </c:pt>
                <c:pt idx="69">
                  <c:v>22.412500000000001</c:v>
                </c:pt>
                <c:pt idx="70">
                  <c:v>22.887499999999999</c:v>
                </c:pt>
                <c:pt idx="71">
                  <c:v>23.15625</c:v>
                </c:pt>
                <c:pt idx="72">
                  <c:v>23.15625</c:v>
                </c:pt>
              </c:numCache>
            </c:numRef>
          </c:val>
          <c:smooth val="0"/>
        </c:ser>
        <c:ser>
          <c:idx val="8"/>
          <c:order val="7"/>
          <c:tx>
            <c:strRef>
              <c:f>'8171S Data'!$AU$160</c:f>
              <c:strCache>
                <c:ptCount val="1"/>
                <c:pt idx="0">
                  <c:v>-3.5°</c:v>
                </c:pt>
              </c:strCache>
            </c:strRef>
          </c:tx>
          <c:marker>
            <c:symbol val="none"/>
          </c:marker>
          <c:val>
            <c:numRef>
              <c:f>'8171S Data'!$AS$163:$AS$235</c:f>
              <c:numCache>
                <c:formatCode>0.00</c:formatCode>
                <c:ptCount val="73"/>
                <c:pt idx="0">
                  <c:v>0.48749999999999999</c:v>
                </c:pt>
                <c:pt idx="1">
                  <c:v>1.7749999999999999</c:v>
                </c:pt>
                <c:pt idx="2">
                  <c:v>2.0499999999999998</c:v>
                </c:pt>
                <c:pt idx="3">
                  <c:v>2.4125000000000001</c:v>
                </c:pt>
                <c:pt idx="4">
                  <c:v>2.9375</c:v>
                </c:pt>
                <c:pt idx="5">
                  <c:v>3.3562500000000002</c:v>
                </c:pt>
                <c:pt idx="6">
                  <c:v>3.5125000000000002</c:v>
                </c:pt>
                <c:pt idx="7">
                  <c:v>3.6625000000000001</c:v>
                </c:pt>
                <c:pt idx="8">
                  <c:v>4.21875</c:v>
                </c:pt>
                <c:pt idx="9">
                  <c:v>4.84375</c:v>
                </c:pt>
                <c:pt idx="10">
                  <c:v>5.40625</c:v>
                </c:pt>
                <c:pt idx="11">
                  <c:v>5.7062499999999998</c:v>
                </c:pt>
                <c:pt idx="12">
                  <c:v>5.9124999999999996</c:v>
                </c:pt>
                <c:pt idx="13">
                  <c:v>5.9625000000000004</c:v>
                </c:pt>
                <c:pt idx="14">
                  <c:v>6.4124999999999996</c:v>
                </c:pt>
                <c:pt idx="15">
                  <c:v>6.8</c:v>
                </c:pt>
                <c:pt idx="16">
                  <c:v>7</c:v>
                </c:pt>
                <c:pt idx="17">
                  <c:v>7.8687500000000004</c:v>
                </c:pt>
                <c:pt idx="18">
                  <c:v>8.1</c:v>
                </c:pt>
                <c:pt idx="19">
                  <c:v>8.2249999999999996</c:v>
                </c:pt>
                <c:pt idx="20">
                  <c:v>8.3874999999999993</c:v>
                </c:pt>
                <c:pt idx="21">
                  <c:v>8.84375</c:v>
                </c:pt>
                <c:pt idx="22">
                  <c:v>9.0625</c:v>
                </c:pt>
                <c:pt idx="23">
                  <c:v>9.1999999999999993</c:v>
                </c:pt>
                <c:pt idx="24">
                  <c:v>9.2874999999999996</c:v>
                </c:pt>
                <c:pt idx="25">
                  <c:v>10.25625</c:v>
                </c:pt>
                <c:pt idx="26">
                  <c:v>10.293749999999999</c:v>
                </c:pt>
                <c:pt idx="27">
                  <c:v>10.7125</c:v>
                </c:pt>
                <c:pt idx="28">
                  <c:v>11.137499999999999</c:v>
                </c:pt>
                <c:pt idx="29">
                  <c:v>11.2875</c:v>
                </c:pt>
                <c:pt idx="30">
                  <c:v>11.3</c:v>
                </c:pt>
                <c:pt idx="31">
                  <c:v>11.63125</c:v>
                </c:pt>
                <c:pt idx="32">
                  <c:v>12.05625</c:v>
                </c:pt>
                <c:pt idx="33">
                  <c:v>12.5375</c:v>
                </c:pt>
                <c:pt idx="34">
                  <c:v>13.043749999999999</c:v>
                </c:pt>
                <c:pt idx="35">
                  <c:v>13.3125</c:v>
                </c:pt>
                <c:pt idx="36">
                  <c:v>13.393750000000001</c:v>
                </c:pt>
                <c:pt idx="37">
                  <c:v>13.4125</c:v>
                </c:pt>
                <c:pt idx="38">
                  <c:v>13.975</c:v>
                </c:pt>
                <c:pt idx="39">
                  <c:v>14.28125</c:v>
                </c:pt>
                <c:pt idx="40">
                  <c:v>14.4125</c:v>
                </c:pt>
                <c:pt idx="41">
                  <c:v>15.262499999999999</c:v>
                </c:pt>
                <c:pt idx="42">
                  <c:v>15.418749999999999</c:v>
                </c:pt>
                <c:pt idx="43">
                  <c:v>15.481249999999999</c:v>
                </c:pt>
                <c:pt idx="44">
                  <c:v>15.7875</c:v>
                </c:pt>
                <c:pt idx="45">
                  <c:v>16.268750000000001</c:v>
                </c:pt>
                <c:pt idx="46">
                  <c:v>16.387499999999999</c:v>
                </c:pt>
                <c:pt idx="47">
                  <c:v>16.475000000000001</c:v>
                </c:pt>
                <c:pt idx="48">
                  <c:v>16.600000000000001</c:v>
                </c:pt>
                <c:pt idx="49">
                  <c:v>17.425000000000001</c:v>
                </c:pt>
                <c:pt idx="50">
                  <c:v>17.568750000000001</c:v>
                </c:pt>
                <c:pt idx="51">
                  <c:v>18.087499999999999</c:v>
                </c:pt>
                <c:pt idx="52">
                  <c:v>18.356249999999999</c:v>
                </c:pt>
                <c:pt idx="53">
                  <c:v>18.462499999999999</c:v>
                </c:pt>
                <c:pt idx="54">
                  <c:v>18.481249999999999</c:v>
                </c:pt>
                <c:pt idx="55">
                  <c:v>18.975000000000001</c:v>
                </c:pt>
                <c:pt idx="56">
                  <c:v>19.3</c:v>
                </c:pt>
                <c:pt idx="57">
                  <c:v>19.8</c:v>
                </c:pt>
                <c:pt idx="58">
                  <c:v>20.268750000000001</c:v>
                </c:pt>
                <c:pt idx="59">
                  <c:v>20.425000000000001</c:v>
                </c:pt>
                <c:pt idx="60">
                  <c:v>20.46875</c:v>
                </c:pt>
                <c:pt idx="61">
                  <c:v>20.662500000000001</c:v>
                </c:pt>
                <c:pt idx="62">
                  <c:v>21.175000000000001</c:v>
                </c:pt>
                <c:pt idx="63">
                  <c:v>21.46875</c:v>
                </c:pt>
                <c:pt idx="64">
                  <c:v>21.487500000000001</c:v>
                </c:pt>
                <c:pt idx="65">
                  <c:v>22.443750000000001</c:v>
                </c:pt>
                <c:pt idx="66">
                  <c:v>22.55</c:v>
                </c:pt>
                <c:pt idx="67">
                  <c:v>22.568750000000001</c:v>
                </c:pt>
                <c:pt idx="68">
                  <c:v>23.018750000000001</c:v>
                </c:pt>
                <c:pt idx="69">
                  <c:v>23.387499999999999</c:v>
                </c:pt>
                <c:pt idx="70">
                  <c:v>23.4</c:v>
                </c:pt>
                <c:pt idx="71">
                  <c:v>23.5</c:v>
                </c:pt>
                <c:pt idx="72">
                  <c:v>23.756250000000001</c:v>
                </c:pt>
              </c:numCache>
            </c:numRef>
          </c:val>
          <c:smooth val="0"/>
        </c:ser>
        <c:ser>
          <c:idx val="4"/>
          <c:order val="8"/>
          <c:tx>
            <c:strRef>
              <c:f>'8172S Data'!$BA$160</c:f>
              <c:strCache>
                <c:ptCount val="1"/>
                <c:pt idx="0">
                  <c:v>-4°</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'8171S Data'!$AY$163:$AY$235</c:f>
              <c:numCache>
                <c:formatCode>0.00</c:formatCode>
                <c:ptCount val="73"/>
                <c:pt idx="0">
                  <c:v>0.41875000000000001</c:v>
                </c:pt>
                <c:pt idx="1">
                  <c:v>0.73750000000000004</c:v>
                </c:pt>
                <c:pt idx="2">
                  <c:v>1.325</c:v>
                </c:pt>
                <c:pt idx="3">
                  <c:v>1.7562500000000001</c:v>
                </c:pt>
                <c:pt idx="4">
                  <c:v>2.0062500000000001</c:v>
                </c:pt>
                <c:pt idx="5">
                  <c:v>2.28125</c:v>
                </c:pt>
                <c:pt idx="6">
                  <c:v>3.5</c:v>
                </c:pt>
                <c:pt idx="7">
                  <c:v>3.6812499999999999</c:v>
                </c:pt>
                <c:pt idx="8">
                  <c:v>4.2374999999999998</c:v>
                </c:pt>
                <c:pt idx="9">
                  <c:v>4.5875000000000004</c:v>
                </c:pt>
                <c:pt idx="10">
                  <c:v>4.7750000000000004</c:v>
                </c:pt>
                <c:pt idx="11">
                  <c:v>4.8812499999999996</c:v>
                </c:pt>
                <c:pt idx="12">
                  <c:v>5.3125</c:v>
                </c:pt>
                <c:pt idx="13">
                  <c:v>5.8</c:v>
                </c:pt>
                <c:pt idx="14">
                  <c:v>6.4437499999999996</c:v>
                </c:pt>
                <c:pt idx="15">
                  <c:v>6.8312499999999998</c:v>
                </c:pt>
                <c:pt idx="16">
                  <c:v>7.1187500000000004</c:v>
                </c:pt>
                <c:pt idx="17">
                  <c:v>7.1937499999999996</c:v>
                </c:pt>
                <c:pt idx="18">
                  <c:v>7.4124999999999996</c:v>
                </c:pt>
                <c:pt idx="19">
                  <c:v>7.8812499999999996</c:v>
                </c:pt>
                <c:pt idx="20">
                  <c:v>8.2125000000000004</c:v>
                </c:pt>
                <c:pt idx="21">
                  <c:v>8.28125</c:v>
                </c:pt>
                <c:pt idx="22">
                  <c:v>9.2562499999999996</c:v>
                </c:pt>
                <c:pt idx="23">
                  <c:v>9.28125</c:v>
                </c:pt>
                <c:pt idx="24">
                  <c:v>9.4562500000000007</c:v>
                </c:pt>
                <c:pt idx="25">
                  <c:v>9.8249999999999993</c:v>
                </c:pt>
                <c:pt idx="26">
                  <c:v>10.24375</c:v>
                </c:pt>
                <c:pt idx="27">
                  <c:v>10.38125</c:v>
                </c:pt>
                <c:pt idx="28">
                  <c:v>10.49375</c:v>
                </c:pt>
                <c:pt idx="29">
                  <c:v>10.793749999999999</c:v>
                </c:pt>
                <c:pt idx="30">
                  <c:v>11.525</c:v>
                </c:pt>
                <c:pt idx="31">
                  <c:v>11.6625</c:v>
                </c:pt>
                <c:pt idx="32">
                  <c:v>12.2</c:v>
                </c:pt>
                <c:pt idx="33">
                  <c:v>12.45</c:v>
                </c:pt>
                <c:pt idx="34">
                  <c:v>12.49375</c:v>
                </c:pt>
                <c:pt idx="35">
                  <c:v>12.574999999999999</c:v>
                </c:pt>
                <c:pt idx="36">
                  <c:v>13.1</c:v>
                </c:pt>
                <c:pt idx="37">
                  <c:v>13.425000000000001</c:v>
                </c:pt>
                <c:pt idx="38">
                  <c:v>14.112500000000001</c:v>
                </c:pt>
                <c:pt idx="39">
                  <c:v>14.475</c:v>
                </c:pt>
                <c:pt idx="40">
                  <c:v>14.6</c:v>
                </c:pt>
                <c:pt idx="41">
                  <c:v>14.68125</c:v>
                </c:pt>
                <c:pt idx="42">
                  <c:v>14.975</c:v>
                </c:pt>
                <c:pt idx="43">
                  <c:v>15.4375</c:v>
                </c:pt>
                <c:pt idx="44">
                  <c:v>15.6</c:v>
                </c:pt>
                <c:pt idx="45">
                  <c:v>15.675000000000001</c:v>
                </c:pt>
                <c:pt idx="46">
                  <c:v>16.618749999999999</c:v>
                </c:pt>
                <c:pt idx="47">
                  <c:v>16.7</c:v>
                </c:pt>
                <c:pt idx="48">
                  <c:v>16.7</c:v>
                </c:pt>
                <c:pt idx="49">
                  <c:v>17.274999999999999</c:v>
                </c:pt>
                <c:pt idx="50">
                  <c:v>17.5625</c:v>
                </c:pt>
                <c:pt idx="51">
                  <c:v>17.71875</c:v>
                </c:pt>
                <c:pt idx="52">
                  <c:v>17.71875</c:v>
                </c:pt>
                <c:pt idx="53">
                  <c:v>18.193750000000001</c:v>
                </c:pt>
                <c:pt idx="54">
                  <c:v>18.737500000000001</c:v>
                </c:pt>
                <c:pt idx="55">
                  <c:v>19.068750000000001</c:v>
                </c:pt>
                <c:pt idx="56">
                  <c:v>19.512499999999999</c:v>
                </c:pt>
                <c:pt idx="57">
                  <c:v>19.71875</c:v>
                </c:pt>
                <c:pt idx="58">
                  <c:v>19.78125</c:v>
                </c:pt>
                <c:pt idx="59">
                  <c:v>19.912500000000001</c:v>
                </c:pt>
                <c:pt idx="60">
                  <c:v>20.40625</c:v>
                </c:pt>
                <c:pt idx="61">
                  <c:v>20.681249999999999</c:v>
                </c:pt>
                <c:pt idx="62">
                  <c:v>21.368749999999999</c:v>
                </c:pt>
                <c:pt idx="63">
                  <c:v>21.625</c:v>
                </c:pt>
                <c:pt idx="64">
                  <c:v>21.7</c:v>
                </c:pt>
                <c:pt idx="65">
                  <c:v>21.725000000000001</c:v>
                </c:pt>
                <c:pt idx="66">
                  <c:v>22.175000000000001</c:v>
                </c:pt>
                <c:pt idx="67">
                  <c:v>22.612500000000001</c:v>
                </c:pt>
                <c:pt idx="68">
                  <c:v>22.662500000000001</c:v>
                </c:pt>
                <c:pt idx="69">
                  <c:v>22.774999999999999</c:v>
                </c:pt>
                <c:pt idx="70">
                  <c:v>23.631250000000001</c:v>
                </c:pt>
                <c:pt idx="71">
                  <c:v>23.71875</c:v>
                </c:pt>
                <c:pt idx="72">
                  <c:v>23.868749999999999</c:v>
                </c:pt>
              </c:numCache>
            </c:numRef>
          </c:val>
          <c:smooth val="0"/>
        </c:ser>
        <c:dLbls>
          <c:showLegendKey val="0"/>
          <c:showVal val="0"/>
          <c:showCatName val="0"/>
          <c:showSerName val="0"/>
          <c:showPercent val="0"/>
          <c:showBubbleSize val="0"/>
        </c:dLbls>
        <c:marker val="1"/>
        <c:smooth val="0"/>
        <c:axId val="153381504"/>
        <c:axId val="153395968"/>
      </c:lineChart>
      <c:catAx>
        <c:axId val="15338150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46983651465160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53395968"/>
        <c:crosses val="autoZero"/>
        <c:auto val="1"/>
        <c:lblAlgn val="ctr"/>
        <c:lblOffset val="100"/>
        <c:tickMarkSkip val="1"/>
        <c:noMultiLvlLbl val="0"/>
      </c:catAx>
      <c:valAx>
        <c:axId val="153395968"/>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423772458242146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3381504"/>
        <c:crosses val="autoZero"/>
        <c:crossBetween val="midCat"/>
      </c:valAx>
      <c:spPr>
        <a:solidFill>
          <a:srgbClr val="C0C0C0"/>
        </a:solidFill>
        <a:ln w="12700">
          <a:solidFill>
            <a:srgbClr val="808080"/>
          </a:solidFill>
          <a:prstDash val="solid"/>
        </a:ln>
      </c:spPr>
    </c:plotArea>
    <c:legend>
      <c:legendPos val="r"/>
      <c:layout>
        <c:manualLayout>
          <c:xMode val="edge"/>
          <c:yMode val="edge"/>
          <c:x val="0.91399226767605202"/>
          <c:y val="0.21047793094631079"/>
          <c:w val="7.7343616109682947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Spring Rates @ 20psi</a:t>
            </a:r>
          </a:p>
        </c:rich>
      </c:tx>
      <c:layout>
        <c:manualLayout>
          <c:xMode val="edge"/>
          <c:yMode val="edge"/>
          <c:x val="0.36133757059287902"/>
          <c:y val="2.9927577104437879E-2"/>
        </c:manualLayout>
      </c:layout>
      <c:overlay val="0"/>
      <c:spPr>
        <a:noFill/>
        <a:ln w="25400">
          <a:noFill/>
        </a:ln>
      </c:spPr>
    </c:title>
    <c:autoTitleDeleted val="0"/>
    <c:plotArea>
      <c:layout>
        <c:manualLayout>
          <c:layoutTarget val="inner"/>
          <c:xMode val="edge"/>
          <c:yMode val="edge"/>
          <c:x val="0.10544372307962779"/>
          <c:y val="0.19083325111542299"/>
          <c:w val="0.79468562028304846"/>
          <c:h val="0.5724997533462689"/>
        </c:manualLayout>
      </c:layout>
      <c:lineChart>
        <c:grouping val="standard"/>
        <c:varyColors val="0"/>
        <c:ser>
          <c:idx val="0"/>
          <c:order val="0"/>
          <c:tx>
            <c:strRef>
              <c:f>'8172S Data'!$E$160</c:f>
              <c:strCache>
                <c:ptCount val="1"/>
                <c:pt idx="0">
                  <c:v>0°</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'8171S Data'!$E$241:$E$313</c:f>
              <c:numCache>
                <c:formatCode>0</c:formatCode>
                <c:ptCount val="73"/>
                <c:pt idx="0">
                  <c:v>4972.0173492434687</c:v>
                </c:pt>
                <c:pt idx="1">
                  <c:v>1698.0378189618821</c:v>
                </c:pt>
                <c:pt idx="2">
                  <c:v>1694.9754424983782</c:v>
                </c:pt>
                <c:pt idx="3">
                  <c:v>1488.8045273999082</c:v>
                </c:pt>
                <c:pt idx="4">
                  <c:v>1411.3002931530564</c:v>
                </c:pt>
                <c:pt idx="5">
                  <c:v>1403.6343589423536</c:v>
                </c:pt>
                <c:pt idx="6">
                  <c:v>1393.2821650576641</c:v>
                </c:pt>
                <c:pt idx="7">
                  <c:v>1377.3198305492804</c:v>
                </c:pt>
                <c:pt idx="8">
                  <c:v>1388.3526669819996</c:v>
                </c:pt>
                <c:pt idx="9">
                  <c:v>1381.0541050206243</c:v>
                </c:pt>
                <c:pt idx="10">
                  <c:v>1368.8379952595649</c:v>
                </c:pt>
                <c:pt idx="11">
                  <c:v>1361.5506386040656</c:v>
                </c:pt>
                <c:pt idx="12">
                  <c:v>1356.2926008915945</c:v>
                </c:pt>
                <c:pt idx="13">
                  <c:v>1369.4941315155552</c:v>
                </c:pt>
                <c:pt idx="14">
                  <c:v>1356.7023968753333</c:v>
                </c:pt>
                <c:pt idx="15">
                  <c:v>1352.0740217987923</c:v>
                </c:pt>
                <c:pt idx="16">
                  <c:v>1355.2785016480443</c:v>
                </c:pt>
                <c:pt idx="17">
                  <c:v>1354.5539308290972</c:v>
                </c:pt>
                <c:pt idx="18">
                  <c:v>1356.2738284769748</c:v>
                </c:pt>
                <c:pt idx="19">
                  <c:v>1357.3186625959961</c:v>
                </c:pt>
                <c:pt idx="20">
                  <c:v>1339.3590366496135</c:v>
                </c:pt>
                <c:pt idx="21">
                  <c:v>1350.8270033869321</c:v>
                </c:pt>
                <c:pt idx="22">
                  <c:v>1336.6768305405033</c:v>
                </c:pt>
                <c:pt idx="23">
                  <c:v>1346.0342878324527</c:v>
                </c:pt>
                <c:pt idx="24">
                  <c:v>1334.6254799376304</c:v>
                </c:pt>
                <c:pt idx="25">
                  <c:v>1333.0202370473639</c:v>
                </c:pt>
                <c:pt idx="26">
                  <c:v>1323.8507059460565</c:v>
                </c:pt>
                <c:pt idx="27">
                  <c:v>1335.682070586611</c:v>
                </c:pt>
                <c:pt idx="28">
                  <c:v>1329.4844432985506</c:v>
                </c:pt>
                <c:pt idx="29">
                  <c:v>1328.6029212410951</c:v>
                </c:pt>
                <c:pt idx="30">
                  <c:v>1334.3085855725017</c:v>
                </c:pt>
                <c:pt idx="31">
                  <c:v>1321.772659106214</c:v>
                </c:pt>
                <c:pt idx="32">
                  <c:v>1327.2569614975757</c:v>
                </c:pt>
                <c:pt idx="33">
                  <c:v>1314.9182961109568</c:v>
                </c:pt>
                <c:pt idx="34">
                  <c:v>1323.1711338969837</c:v>
                </c:pt>
                <c:pt idx="35">
                  <c:v>1322.8907265116513</c:v>
                </c:pt>
                <c:pt idx="36">
                  <c:v>1318.8908137070623</c:v>
                </c:pt>
                <c:pt idx="37">
                  <c:v>1304.2463835744284</c:v>
                </c:pt>
                <c:pt idx="38">
                  <c:v>1304.287062075349</c:v>
                </c:pt>
                <c:pt idx="39">
                  <c:v>1318.5672939945612</c:v>
                </c:pt>
                <c:pt idx="40">
                  <c:v>1316.1730660323931</c:v>
                </c:pt>
                <c:pt idx="41">
                  <c:v>1318.287682452866</c:v>
                </c:pt>
                <c:pt idx="42">
                  <c:v>1323.8493667287241</c:v>
                </c:pt>
                <c:pt idx="43">
                  <c:v>1330.6134780113164</c:v>
                </c:pt>
                <c:pt idx="44">
                  <c:v>1311.1217135094385</c:v>
                </c:pt>
                <c:pt idx="45">
                  <c:v>1318.4879176080422</c:v>
                </c:pt>
                <c:pt idx="46">
                  <c:v>1319.8305492805516</c:v>
                </c:pt>
                <c:pt idx="47">
                  <c:v>1317.7929876452283</c:v>
                </c:pt>
                <c:pt idx="48">
                  <c:v>1316.1560043537027</c:v>
                </c:pt>
                <c:pt idx="49">
                  <c:v>1323.9969166714889</c:v>
                </c:pt>
                <c:pt idx="50">
                  <c:v>1307.4638377846941</c:v>
                </c:pt>
                <c:pt idx="51">
                  <c:v>1318.7644522704684</c:v>
                </c:pt>
                <c:pt idx="52">
                  <c:v>1324.7538575686931</c:v>
                </c:pt>
                <c:pt idx="53">
                  <c:v>1324.2451651806864</c:v>
                </c:pt>
                <c:pt idx="54">
                  <c:v>1316.2031133917308</c:v>
                </c:pt>
                <c:pt idx="55">
                  <c:v>1318.9353073197622</c:v>
                </c:pt>
                <c:pt idx="56">
                  <c:v>1329.8442661884708</c:v>
                </c:pt>
                <c:pt idx="57">
                  <c:v>1318.3628289497944</c:v>
                </c:pt>
                <c:pt idx="58">
                  <c:v>1328.8888888888887</c:v>
                </c:pt>
                <c:pt idx="59">
                  <c:v>1329.7131892088291</c:v>
                </c:pt>
                <c:pt idx="60">
                  <c:v>1329.1265127260494</c:v>
                </c:pt>
                <c:pt idx="61">
                  <c:v>1320.6813941421301</c:v>
                </c:pt>
                <c:pt idx="62">
                  <c:v>1329.2585748566144</c:v>
                </c:pt>
                <c:pt idx="63">
                  <c:v>1331.3284962852165</c:v>
                </c:pt>
                <c:pt idx="64">
                  <c:v>1332.1647018131321</c:v>
                </c:pt>
                <c:pt idx="65">
                  <c:v>1338.7553016622078</c:v>
                </c:pt>
                <c:pt idx="66">
                  <c:v>1336.106736048994</c:v>
                </c:pt>
                <c:pt idx="67">
                  <c:v>1327.4245796989751</c:v>
                </c:pt>
                <c:pt idx="68">
                  <c:v>1332.0765288786258</c:v>
                </c:pt>
                <c:pt idx="69">
                  <c:v>1338.8849089192909</c:v>
                </c:pt>
                <c:pt idx="70">
                  <c:v>1340.8590716882215</c:v>
                </c:pt>
                <c:pt idx="71">
                  <c:v>1341.4160902643794</c:v>
                </c:pt>
                <c:pt idx="72">
                  <c:v>1337.021888727598</c:v>
                </c:pt>
              </c:numCache>
            </c:numRef>
          </c:val>
          <c:smooth val="0"/>
        </c:ser>
        <c:ser>
          <c:idx val="5"/>
          <c:order val="1"/>
          <c:tx>
            <c:strRef>
              <c:f>'8171S Data'!$K$238</c:f>
              <c:strCache>
                <c:ptCount val="1"/>
                <c:pt idx="0">
                  <c:v>-0.5°</c:v>
                </c:pt>
              </c:strCache>
            </c:strRef>
          </c:tx>
          <c:marker>
            <c:symbol val="none"/>
          </c:marker>
          <c:val>
            <c:numRef>
              <c:f>'8171S Data'!$K$241:$K$313</c:f>
              <c:numCache>
                <c:formatCode>0</c:formatCode>
                <c:ptCount val="73"/>
                <c:pt idx="0">
                  <c:v>2036.8273797904872</c:v>
                </c:pt>
                <c:pt idx="1">
                  <c:v>1410.0303730054709</c:v>
                </c:pt>
                <c:pt idx="2">
                  <c:v>1275.03777445218</c:v>
                </c:pt>
                <c:pt idx="3">
                  <c:v>1219.4291539245667</c:v>
                </c:pt>
                <c:pt idx="4">
                  <c:v>1193.4703816966814</c:v>
                </c:pt>
                <c:pt idx="5">
                  <c:v>1210.0146257146655</c:v>
                </c:pt>
                <c:pt idx="6">
                  <c:v>1192.2239183699514</c:v>
                </c:pt>
                <c:pt idx="7">
                  <c:v>1199.4072793409118</c:v>
                </c:pt>
                <c:pt idx="8">
                  <c:v>1205.1328176530551</c:v>
                </c:pt>
                <c:pt idx="9">
                  <c:v>1203.7037037037037</c:v>
                </c:pt>
                <c:pt idx="10">
                  <c:v>1204.5703815533104</c:v>
                </c:pt>
                <c:pt idx="11">
                  <c:v>1225.1274209989804</c:v>
                </c:pt>
                <c:pt idx="12">
                  <c:v>1224.7999343855085</c:v>
                </c:pt>
                <c:pt idx="13">
                  <c:v>1222.408330901231</c:v>
                </c:pt>
                <c:pt idx="14">
                  <c:v>1226.5669260273119</c:v>
                </c:pt>
                <c:pt idx="15">
                  <c:v>1240.6681493837457</c:v>
                </c:pt>
                <c:pt idx="16">
                  <c:v>1247.4584676419538</c:v>
                </c:pt>
                <c:pt idx="17">
                  <c:v>1239.6494596630512</c:v>
                </c:pt>
                <c:pt idx="18">
                  <c:v>1242.126453027694</c:v>
                </c:pt>
                <c:pt idx="19">
                  <c:v>1248.7971457696226</c:v>
                </c:pt>
                <c:pt idx="20">
                  <c:v>1244.2981708218226</c:v>
                </c:pt>
                <c:pt idx="21">
                  <c:v>1249.0344060077248</c:v>
                </c:pt>
                <c:pt idx="22">
                  <c:v>1251.115742693888</c:v>
                </c:pt>
                <c:pt idx="23">
                  <c:v>1247.0512621157932</c:v>
                </c:pt>
                <c:pt idx="24">
                  <c:v>1251.1662406160904</c:v>
                </c:pt>
                <c:pt idx="25">
                  <c:v>1244.3374880301485</c:v>
                </c:pt>
                <c:pt idx="26">
                  <c:v>1250.8134556574921</c:v>
                </c:pt>
                <c:pt idx="27">
                  <c:v>1245.0188371688814</c:v>
                </c:pt>
                <c:pt idx="28">
                  <c:v>1251.3965909381309</c:v>
                </c:pt>
                <c:pt idx="29">
                  <c:v>1244.2712460154119</c:v>
                </c:pt>
                <c:pt idx="30">
                  <c:v>1253.7434449284767</c:v>
                </c:pt>
                <c:pt idx="31">
                  <c:v>1248.5643272870925</c:v>
                </c:pt>
                <c:pt idx="32">
                  <c:v>1242.5787232904499</c:v>
                </c:pt>
                <c:pt idx="33">
                  <c:v>1256.4235287130516</c:v>
                </c:pt>
                <c:pt idx="34">
                  <c:v>1253.2787304889366</c:v>
                </c:pt>
                <c:pt idx="35">
                  <c:v>1253.3555569680746</c:v>
                </c:pt>
                <c:pt idx="36">
                  <c:v>1249.6746006546978</c:v>
                </c:pt>
                <c:pt idx="37">
                  <c:v>1245.397118759146</c:v>
                </c:pt>
                <c:pt idx="38">
                  <c:v>1245.2411388366788</c:v>
                </c:pt>
                <c:pt idx="39">
                  <c:v>1253.9592418129696</c:v>
                </c:pt>
                <c:pt idx="40">
                  <c:v>1258.6601836423306</c:v>
                </c:pt>
                <c:pt idx="41">
                  <c:v>1261.277458525165</c:v>
                </c:pt>
                <c:pt idx="42">
                  <c:v>1248.8236460061426</c:v>
                </c:pt>
                <c:pt idx="43">
                  <c:v>1257.7033747544422</c:v>
                </c:pt>
                <c:pt idx="44">
                  <c:v>1247.1802839656784</c:v>
                </c:pt>
                <c:pt idx="45">
                  <c:v>1254.5549914392882</c:v>
                </c:pt>
                <c:pt idx="46">
                  <c:v>1262.2422466023584</c:v>
                </c:pt>
                <c:pt idx="47">
                  <c:v>1261.7441021070076</c:v>
                </c:pt>
                <c:pt idx="48">
                  <c:v>1249.634534672989</c:v>
                </c:pt>
                <c:pt idx="49">
                  <c:v>1255.9569204341276</c:v>
                </c:pt>
                <c:pt idx="50">
                  <c:v>1269.9223536106072</c:v>
                </c:pt>
                <c:pt idx="51">
                  <c:v>1255.6020889538445</c:v>
                </c:pt>
                <c:pt idx="52">
                  <c:v>1268.6529644957877</c:v>
                </c:pt>
                <c:pt idx="53">
                  <c:v>1269.5679138855066</c:v>
                </c:pt>
                <c:pt idx="54">
                  <c:v>1275.4243993272908</c:v>
                </c:pt>
                <c:pt idx="55">
                  <c:v>1261.7591379059268</c:v>
                </c:pt>
                <c:pt idx="56">
                  <c:v>1271.4269584611541</c:v>
                </c:pt>
                <c:pt idx="57">
                  <c:v>1278.8095926549333</c:v>
                </c:pt>
                <c:pt idx="58">
                  <c:v>1274.631116207951</c:v>
                </c:pt>
                <c:pt idx="59">
                  <c:v>1277.5775718430129</c:v>
                </c:pt>
                <c:pt idx="60">
                  <c:v>1277.3319366569754</c:v>
                </c:pt>
                <c:pt idx="61">
                  <c:v>1264.9852908687108</c:v>
                </c:pt>
                <c:pt idx="62">
                  <c:v>1274.4020150392525</c:v>
                </c:pt>
                <c:pt idx="63">
                  <c:v>1282.9592516108646</c:v>
                </c:pt>
                <c:pt idx="64">
                  <c:v>1282.8762046387733</c:v>
                </c:pt>
                <c:pt idx="65">
                  <c:v>1283.1164259961593</c:v>
                </c:pt>
                <c:pt idx="66">
                  <c:v>1271.6921424903903</c:v>
                </c:pt>
                <c:pt idx="67">
                  <c:v>1295.3547125106757</c:v>
                </c:pt>
                <c:pt idx="68">
                  <c:v>1276.8812884466872</c:v>
                </c:pt>
                <c:pt idx="69">
                  <c:v>1290.6864514915528</c:v>
                </c:pt>
                <c:pt idx="70">
                  <c:v>1293.969128318382</c:v>
                </c:pt>
                <c:pt idx="71">
                  <c:v>1296.8418710381327</c:v>
                </c:pt>
                <c:pt idx="72">
                  <c:v>1285.7142857142856</c:v>
                </c:pt>
              </c:numCache>
            </c:numRef>
          </c:val>
          <c:smooth val="0"/>
        </c:ser>
        <c:ser>
          <c:idx val="1"/>
          <c:order val="2"/>
          <c:tx>
            <c:strRef>
              <c:f>'8172S Data'!$Q$160</c:f>
              <c:strCache>
                <c:ptCount val="1"/>
                <c:pt idx="0">
                  <c:v>-1°</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'8171S Data'!$Q$241:$Q$313</c:f>
              <c:numCache>
                <c:formatCode>0</c:formatCode>
                <c:ptCount val="73"/>
                <c:pt idx="0">
                  <c:v>1568.9228678219501</c:v>
                </c:pt>
                <c:pt idx="1">
                  <c:v>1286.4933741080529</c:v>
                </c:pt>
                <c:pt idx="2">
                  <c:v>1249.7733000631631</c:v>
                </c:pt>
                <c:pt idx="3">
                  <c:v>1233.5978180014877</c:v>
                </c:pt>
                <c:pt idx="4">
                  <c:v>1216.7960196807942</c:v>
                </c:pt>
                <c:pt idx="5">
                  <c:v>1198.4680158200392</c:v>
                </c:pt>
                <c:pt idx="6">
                  <c:v>1220.0995382862625</c:v>
                </c:pt>
                <c:pt idx="7">
                  <c:v>1226.0925177788886</c:v>
                </c:pt>
                <c:pt idx="8">
                  <c:v>1229.7476375458027</c:v>
                </c:pt>
                <c:pt idx="9">
                  <c:v>1231.8969027714566</c:v>
                </c:pt>
                <c:pt idx="10">
                  <c:v>1231.5609483410606</c:v>
                </c:pt>
                <c:pt idx="11">
                  <c:v>1233.603337973467</c:v>
                </c:pt>
                <c:pt idx="12">
                  <c:v>1227.090289615428</c:v>
                </c:pt>
                <c:pt idx="13">
                  <c:v>1233.2922726186316</c:v>
                </c:pt>
                <c:pt idx="14">
                  <c:v>1236.7587152145445</c:v>
                </c:pt>
                <c:pt idx="15">
                  <c:v>1235.6512475778532</c:v>
                </c:pt>
                <c:pt idx="16">
                  <c:v>1244.7818716032423</c:v>
                </c:pt>
                <c:pt idx="17">
                  <c:v>1250.4253317409054</c:v>
                </c:pt>
                <c:pt idx="18">
                  <c:v>1241.1929176733859</c:v>
                </c:pt>
                <c:pt idx="19">
                  <c:v>1246.1045580311634</c:v>
                </c:pt>
                <c:pt idx="20">
                  <c:v>1239.6805491386706</c:v>
                </c:pt>
                <c:pt idx="21">
                  <c:v>1250.3761616444576</c:v>
                </c:pt>
                <c:pt idx="22">
                  <c:v>1249.6540685020852</c:v>
                </c:pt>
                <c:pt idx="23">
                  <c:v>1253.5415440800687</c:v>
                </c:pt>
                <c:pt idx="24">
                  <c:v>1243.6958481452998</c:v>
                </c:pt>
                <c:pt idx="25">
                  <c:v>1252.4868845747667</c:v>
                </c:pt>
                <c:pt idx="26">
                  <c:v>1260.2609081755813</c:v>
                </c:pt>
                <c:pt idx="27">
                  <c:v>1257.7037837998519</c:v>
                </c:pt>
                <c:pt idx="28">
                  <c:v>1252.2350712094924</c:v>
                </c:pt>
                <c:pt idx="29">
                  <c:v>1247.7775665673978</c:v>
                </c:pt>
                <c:pt idx="30">
                  <c:v>1260.2353008850193</c:v>
                </c:pt>
                <c:pt idx="31">
                  <c:v>1244.8930085488744</c:v>
                </c:pt>
                <c:pt idx="32">
                  <c:v>1251.609291911559</c:v>
                </c:pt>
                <c:pt idx="33">
                  <c:v>1251.913539291425</c:v>
                </c:pt>
                <c:pt idx="34">
                  <c:v>1253.505470743328</c:v>
                </c:pt>
                <c:pt idx="35">
                  <c:v>1248.6590021503741</c:v>
                </c:pt>
                <c:pt idx="36">
                  <c:v>1256.5476499567972</c:v>
                </c:pt>
                <c:pt idx="37">
                  <c:v>1245.6735704857658</c:v>
                </c:pt>
                <c:pt idx="38">
                  <c:v>1248.9151137300892</c:v>
                </c:pt>
                <c:pt idx="39">
                  <c:v>1252.1700444029784</c:v>
                </c:pt>
                <c:pt idx="40">
                  <c:v>1257.8647132088856</c:v>
                </c:pt>
                <c:pt idx="41">
                  <c:v>1243.1936523679642</c:v>
                </c:pt>
                <c:pt idx="42">
                  <c:v>1252.1041142973029</c:v>
                </c:pt>
                <c:pt idx="43">
                  <c:v>1258.9247432210809</c:v>
                </c:pt>
                <c:pt idx="44">
                  <c:v>1252.3236956723194</c:v>
                </c:pt>
                <c:pt idx="45">
                  <c:v>1254.2931075041167</c:v>
                </c:pt>
                <c:pt idx="46">
                  <c:v>1263.1896526040648</c:v>
                </c:pt>
                <c:pt idx="47">
                  <c:v>1260.4113926186956</c:v>
                </c:pt>
                <c:pt idx="48">
                  <c:v>1252.4741977047399</c:v>
                </c:pt>
                <c:pt idx="49">
                  <c:v>1259.4907876359557</c:v>
                </c:pt>
                <c:pt idx="50">
                  <c:v>1264.9795398027848</c:v>
                </c:pt>
                <c:pt idx="51">
                  <c:v>1261.3217863849891</c:v>
                </c:pt>
                <c:pt idx="52">
                  <c:v>1272.7887361521248</c:v>
                </c:pt>
                <c:pt idx="53">
                  <c:v>1268.963843402312</c:v>
                </c:pt>
                <c:pt idx="54">
                  <c:v>1255.5033972322374</c:v>
                </c:pt>
                <c:pt idx="55">
                  <c:v>1261.656160277402</c:v>
                </c:pt>
                <c:pt idx="56">
                  <c:v>1271.9059694406421</c:v>
                </c:pt>
                <c:pt idx="57">
                  <c:v>1271.4247325388415</c:v>
                </c:pt>
                <c:pt idx="58">
                  <c:v>1263.4981048591976</c:v>
                </c:pt>
                <c:pt idx="59">
                  <c:v>1264.281578634243</c:v>
                </c:pt>
                <c:pt idx="60">
                  <c:v>1280.0014967629484</c:v>
                </c:pt>
                <c:pt idx="61">
                  <c:v>1265.8798098395032</c:v>
                </c:pt>
                <c:pt idx="62">
                  <c:v>1274.4337535118468</c:v>
                </c:pt>
                <c:pt idx="63">
                  <c:v>1281.1031884574227</c:v>
                </c:pt>
                <c:pt idx="64">
                  <c:v>1279.9754567774426</c:v>
                </c:pt>
                <c:pt idx="65">
                  <c:v>1269.1594847558149</c:v>
                </c:pt>
                <c:pt idx="66">
                  <c:v>1279.431020959973</c:v>
                </c:pt>
                <c:pt idx="67">
                  <c:v>1286.5859786650585</c:v>
                </c:pt>
                <c:pt idx="68">
                  <c:v>1285.9966327697396</c:v>
                </c:pt>
                <c:pt idx="69">
                  <c:v>1295.0742065343213</c:v>
                </c:pt>
                <c:pt idx="70">
                  <c:v>1291.0945123185315</c:v>
                </c:pt>
                <c:pt idx="71">
                  <c:v>1283.1032056794036</c:v>
                </c:pt>
                <c:pt idx="72">
                  <c:v>1288.5985031385803</c:v>
                </c:pt>
              </c:numCache>
            </c:numRef>
          </c:val>
          <c:smooth val="0"/>
        </c:ser>
        <c:ser>
          <c:idx val="6"/>
          <c:order val="3"/>
          <c:tx>
            <c:strRef>
              <c:f>'8171S Data'!$W$238</c:f>
              <c:strCache>
                <c:ptCount val="1"/>
                <c:pt idx="0">
                  <c:v>-1.5°</c:v>
                </c:pt>
              </c:strCache>
            </c:strRef>
          </c:tx>
          <c:marker>
            <c:symbol val="none"/>
          </c:marker>
          <c:val>
            <c:numRef>
              <c:f>'8171S Data'!$W$241:$W$313</c:f>
              <c:numCache>
                <c:formatCode>0</c:formatCode>
                <c:ptCount val="73"/>
                <c:pt idx="0">
                  <c:v>2116.4991990680064</c:v>
                </c:pt>
                <c:pt idx="1">
                  <c:v>1423.3333774618177</c:v>
                </c:pt>
                <c:pt idx="2">
                  <c:v>1327.7334719140797</c:v>
                </c:pt>
                <c:pt idx="3">
                  <c:v>1332.3889188703004</c:v>
                </c:pt>
                <c:pt idx="4">
                  <c:v>1300.6913974205559</c:v>
                </c:pt>
                <c:pt idx="5">
                  <c:v>1256.7912391105522</c:v>
                </c:pt>
                <c:pt idx="6">
                  <c:v>1244.9012582348196</c:v>
                </c:pt>
                <c:pt idx="7">
                  <c:v>1254.0236066072428</c:v>
                </c:pt>
                <c:pt idx="8">
                  <c:v>1233.3235585717678</c:v>
                </c:pt>
                <c:pt idx="9">
                  <c:v>1243.4649294033443</c:v>
                </c:pt>
                <c:pt idx="10">
                  <c:v>1240.1228606684906</c:v>
                </c:pt>
                <c:pt idx="11">
                  <c:v>1261.9096998332057</c:v>
                </c:pt>
                <c:pt idx="12">
                  <c:v>1244.3543132433836</c:v>
                </c:pt>
                <c:pt idx="13">
                  <c:v>1253.1227157116882</c:v>
                </c:pt>
                <c:pt idx="14">
                  <c:v>1243.9195783720477</c:v>
                </c:pt>
                <c:pt idx="15">
                  <c:v>1244.1118638267137</c:v>
                </c:pt>
                <c:pt idx="16">
                  <c:v>1240.2110691371349</c:v>
                </c:pt>
                <c:pt idx="17">
                  <c:v>1250.2993774927504</c:v>
                </c:pt>
                <c:pt idx="18">
                  <c:v>1242.7470626106549</c:v>
                </c:pt>
                <c:pt idx="19">
                  <c:v>1240.7372735026731</c:v>
                </c:pt>
                <c:pt idx="20">
                  <c:v>1243.2582707812064</c:v>
                </c:pt>
                <c:pt idx="21">
                  <c:v>1238.1687710055407</c:v>
                </c:pt>
                <c:pt idx="22">
                  <c:v>1244.8074316462087</c:v>
                </c:pt>
                <c:pt idx="23">
                  <c:v>1246.1002095367537</c:v>
                </c:pt>
                <c:pt idx="24">
                  <c:v>1247.8778201762693</c:v>
                </c:pt>
                <c:pt idx="25">
                  <c:v>1243.9029805254409</c:v>
                </c:pt>
                <c:pt idx="26">
                  <c:v>1247.449099806295</c:v>
                </c:pt>
                <c:pt idx="27">
                  <c:v>1247.8483593336687</c:v>
                </c:pt>
                <c:pt idx="28">
                  <c:v>1244.8626342436003</c:v>
                </c:pt>
                <c:pt idx="29">
                  <c:v>1244.698043310708</c:v>
                </c:pt>
                <c:pt idx="30">
                  <c:v>1248.4013689780397</c:v>
                </c:pt>
                <c:pt idx="31">
                  <c:v>1252.4996204480879</c:v>
                </c:pt>
                <c:pt idx="32">
                  <c:v>1264.6018807808568</c:v>
                </c:pt>
                <c:pt idx="33">
                  <c:v>1248.6366649398683</c:v>
                </c:pt>
                <c:pt idx="34">
                  <c:v>1251.0183567140753</c:v>
                </c:pt>
                <c:pt idx="35">
                  <c:v>1242.7596911089329</c:v>
                </c:pt>
                <c:pt idx="36">
                  <c:v>1253.140357083086</c:v>
                </c:pt>
                <c:pt idx="37">
                  <c:v>1256.3459527619334</c:v>
                </c:pt>
                <c:pt idx="38">
                  <c:v>1256.540944614339</c:v>
                </c:pt>
                <c:pt idx="39">
                  <c:v>1246.3682731760073</c:v>
                </c:pt>
                <c:pt idx="40">
                  <c:v>1252.2331595140495</c:v>
                </c:pt>
                <c:pt idx="41">
                  <c:v>1248.1120276856918</c:v>
                </c:pt>
                <c:pt idx="42">
                  <c:v>1251.9583952647858</c:v>
                </c:pt>
                <c:pt idx="43">
                  <c:v>1253.663819772192</c:v>
                </c:pt>
                <c:pt idx="44">
                  <c:v>1260.3278973752983</c:v>
                </c:pt>
                <c:pt idx="45">
                  <c:v>1276.1254571046986</c:v>
                </c:pt>
                <c:pt idx="46">
                  <c:v>1246.5094691880611</c:v>
                </c:pt>
                <c:pt idx="47">
                  <c:v>1256.8894724704153</c:v>
                </c:pt>
                <c:pt idx="48">
                  <c:v>1258.2884326003593</c:v>
                </c:pt>
                <c:pt idx="49">
                  <c:v>1256.3769494831827</c:v>
                </c:pt>
                <c:pt idx="50">
                  <c:v>1264.4518128565305</c:v>
                </c:pt>
                <c:pt idx="51">
                  <c:v>1259.6376370226574</c:v>
                </c:pt>
                <c:pt idx="52">
                  <c:v>1246.1685195423988</c:v>
                </c:pt>
                <c:pt idx="53">
                  <c:v>1255.4733899588696</c:v>
                </c:pt>
                <c:pt idx="54">
                  <c:v>1264.5136034055733</c:v>
                </c:pt>
                <c:pt idx="55">
                  <c:v>1262.8491302081147</c:v>
                </c:pt>
                <c:pt idx="56">
                  <c:v>1252.4720749084931</c:v>
                </c:pt>
                <c:pt idx="57">
                  <c:v>1267.0077410034296</c:v>
                </c:pt>
                <c:pt idx="58">
                  <c:v>1289.5706366422203</c:v>
                </c:pt>
                <c:pt idx="59">
                  <c:v>1260.5779459057028</c:v>
                </c:pt>
                <c:pt idx="60">
                  <c:v>1271.7920671597915</c:v>
                </c:pt>
                <c:pt idx="61">
                  <c:v>1270.9188702295774</c:v>
                </c:pt>
                <c:pt idx="62">
                  <c:v>1271.928604501476</c:v>
                </c:pt>
                <c:pt idx="63">
                  <c:v>1264.1381267225429</c:v>
                </c:pt>
                <c:pt idx="64">
                  <c:v>1268.8292057450874</c:v>
                </c:pt>
                <c:pt idx="65">
                  <c:v>1267.0562716077097</c:v>
                </c:pt>
                <c:pt idx="66">
                  <c:v>1271.9152329637257</c:v>
                </c:pt>
                <c:pt idx="67">
                  <c:v>1282.110091743119</c:v>
                </c:pt>
                <c:pt idx="68">
                  <c:v>1281.496054342859</c:v>
                </c:pt>
                <c:pt idx="69">
                  <c:v>1270.5884215739109</c:v>
                </c:pt>
                <c:pt idx="70">
                  <c:v>1277.0077218791016</c:v>
                </c:pt>
                <c:pt idx="71">
                  <c:v>1286.6577614170933</c:v>
                </c:pt>
                <c:pt idx="72">
                  <c:v>1285.6797888899684</c:v>
                </c:pt>
              </c:numCache>
            </c:numRef>
          </c:val>
          <c:smooth val="0"/>
        </c:ser>
        <c:ser>
          <c:idx val="2"/>
          <c:order val="4"/>
          <c:tx>
            <c:strRef>
              <c:f>'8172S Data'!$AC$160</c:f>
              <c:strCache>
                <c:ptCount val="1"/>
                <c:pt idx="0">
                  <c:v>-2°</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'8171S Data'!$AC$241:$AC$313</c:f>
              <c:numCache>
                <c:formatCode>0</c:formatCode>
                <c:ptCount val="73"/>
                <c:pt idx="0">
                  <c:v>1837.8194708469937</c:v>
                </c:pt>
                <c:pt idx="1">
                  <c:v>1475.4933100897736</c:v>
                </c:pt>
                <c:pt idx="2">
                  <c:v>1272.4585553704669</c:v>
                </c:pt>
                <c:pt idx="3">
                  <c:v>1262.2248347900729</c:v>
                </c:pt>
                <c:pt idx="4">
                  <c:v>1244.9715806550134</c:v>
                </c:pt>
                <c:pt idx="5">
                  <c:v>1243.9151856283884</c:v>
                </c:pt>
                <c:pt idx="6">
                  <c:v>1229.8841499681555</c:v>
                </c:pt>
                <c:pt idx="7">
                  <c:v>1251.2406673833329</c:v>
                </c:pt>
                <c:pt idx="8">
                  <c:v>1239.2734686312667</c:v>
                </c:pt>
                <c:pt idx="9">
                  <c:v>1230.7042869106904</c:v>
                </c:pt>
                <c:pt idx="10">
                  <c:v>1223.5463616181976</c:v>
                </c:pt>
                <c:pt idx="11">
                  <c:v>1231.640608175044</c:v>
                </c:pt>
                <c:pt idx="12">
                  <c:v>1223.3635293022837</c:v>
                </c:pt>
                <c:pt idx="13">
                  <c:v>1230.778350444531</c:v>
                </c:pt>
                <c:pt idx="14">
                  <c:v>1224.7999343855085</c:v>
                </c:pt>
                <c:pt idx="15">
                  <c:v>1229.7077719171061</c:v>
                </c:pt>
                <c:pt idx="16">
                  <c:v>1221.4155216723379</c:v>
                </c:pt>
                <c:pt idx="17">
                  <c:v>1219.0026517762642</c:v>
                </c:pt>
                <c:pt idx="18">
                  <c:v>1227.2185281822517</c:v>
                </c:pt>
                <c:pt idx="19">
                  <c:v>1221.3644144404054</c:v>
                </c:pt>
                <c:pt idx="20">
                  <c:v>1221.0572302315422</c:v>
                </c:pt>
                <c:pt idx="21">
                  <c:v>1217.3748095235098</c:v>
                </c:pt>
                <c:pt idx="22">
                  <c:v>1227.5542483579695</c:v>
                </c:pt>
                <c:pt idx="23">
                  <c:v>1230.2645812689943</c:v>
                </c:pt>
                <c:pt idx="24">
                  <c:v>1231.0513620169354</c:v>
                </c:pt>
                <c:pt idx="25">
                  <c:v>1230.8966945166892</c:v>
                </c:pt>
                <c:pt idx="26">
                  <c:v>1239.4991565406438</c:v>
                </c:pt>
                <c:pt idx="27">
                  <c:v>1223.8359838612425</c:v>
                </c:pt>
                <c:pt idx="28">
                  <c:v>1236.1336628824374</c:v>
                </c:pt>
                <c:pt idx="29">
                  <c:v>1236.6779623660357</c:v>
                </c:pt>
                <c:pt idx="30">
                  <c:v>1234.6245327896704</c:v>
                </c:pt>
                <c:pt idx="31">
                  <c:v>1229.1891410260082</c:v>
                </c:pt>
                <c:pt idx="32">
                  <c:v>1238.503837151979</c:v>
                </c:pt>
                <c:pt idx="33">
                  <c:v>1238.8026986293708</c:v>
                </c:pt>
                <c:pt idx="34">
                  <c:v>1235.9025663949139</c:v>
                </c:pt>
                <c:pt idx="35">
                  <c:v>1243.9915471585698</c:v>
                </c:pt>
                <c:pt idx="36">
                  <c:v>1245.0234602842465</c:v>
                </c:pt>
                <c:pt idx="37">
                  <c:v>1235.177927918666</c:v>
                </c:pt>
                <c:pt idx="38">
                  <c:v>1235.4432493233503</c:v>
                </c:pt>
                <c:pt idx="39">
                  <c:v>1244.2908043323569</c:v>
                </c:pt>
                <c:pt idx="40">
                  <c:v>1245.0881294640214</c:v>
                </c:pt>
                <c:pt idx="41">
                  <c:v>1259.2142011692574</c:v>
                </c:pt>
                <c:pt idx="42">
                  <c:v>1248.4791429313825</c:v>
                </c:pt>
                <c:pt idx="43">
                  <c:v>1248.3190785136426</c:v>
                </c:pt>
                <c:pt idx="44">
                  <c:v>1233.2879290001858</c:v>
                </c:pt>
                <c:pt idx="45">
                  <c:v>1245.1220821725542</c:v>
                </c:pt>
                <c:pt idx="46">
                  <c:v>1253.1154129415838</c:v>
                </c:pt>
                <c:pt idx="47">
                  <c:v>1250.7883534414652</c:v>
                </c:pt>
                <c:pt idx="48">
                  <c:v>1237.9064720693902</c:v>
                </c:pt>
                <c:pt idx="49">
                  <c:v>1242.8409482443126</c:v>
                </c:pt>
                <c:pt idx="50">
                  <c:v>1239.5139425421221</c:v>
                </c:pt>
                <c:pt idx="51">
                  <c:v>1244.855097363665</c:v>
                </c:pt>
                <c:pt idx="52">
                  <c:v>1254.7342409533169</c:v>
                </c:pt>
                <c:pt idx="53">
                  <c:v>1257.5102558365033</c:v>
                </c:pt>
                <c:pt idx="54">
                  <c:v>1267.9661127946229</c:v>
                </c:pt>
                <c:pt idx="55">
                  <c:v>1245.3499776510803</c:v>
                </c:pt>
                <c:pt idx="56">
                  <c:v>1255.4243582399229</c:v>
                </c:pt>
                <c:pt idx="57">
                  <c:v>1258.498972781053</c:v>
                </c:pt>
                <c:pt idx="58">
                  <c:v>1256.0063454078359</c:v>
                </c:pt>
                <c:pt idx="59">
                  <c:v>1266.6538983407468</c:v>
                </c:pt>
                <c:pt idx="60">
                  <c:v>1262.0569276899068</c:v>
                </c:pt>
                <c:pt idx="61">
                  <c:v>1252.9252553072265</c:v>
                </c:pt>
                <c:pt idx="62">
                  <c:v>1255.4522377328426</c:v>
                </c:pt>
                <c:pt idx="63">
                  <c:v>1266.9738202180081</c:v>
                </c:pt>
                <c:pt idx="64">
                  <c:v>1265.1869059253536</c:v>
                </c:pt>
                <c:pt idx="65">
                  <c:v>1256.0577033678808</c:v>
                </c:pt>
                <c:pt idx="66">
                  <c:v>1271.5732427470402</c:v>
                </c:pt>
                <c:pt idx="67">
                  <c:v>1287.0985506227516</c:v>
                </c:pt>
                <c:pt idx="68">
                  <c:v>1265.2387519737763</c:v>
                </c:pt>
                <c:pt idx="69">
                  <c:v>1275.0811004539623</c:v>
                </c:pt>
                <c:pt idx="70">
                  <c:v>1276.8393411090262</c:v>
                </c:pt>
                <c:pt idx="71">
                  <c:v>1277.3188658974952</c:v>
                </c:pt>
                <c:pt idx="72">
                  <c:v>1272.4257738064416</c:v>
                </c:pt>
              </c:numCache>
            </c:numRef>
          </c:val>
          <c:smooth val="0"/>
        </c:ser>
        <c:ser>
          <c:idx val="7"/>
          <c:order val="5"/>
          <c:tx>
            <c:strRef>
              <c:f>'8171S Data'!$AI$238</c:f>
              <c:strCache>
                <c:ptCount val="1"/>
                <c:pt idx="0">
                  <c:v>-2.5°</c:v>
                </c:pt>
              </c:strCache>
            </c:strRef>
          </c:tx>
          <c:marker>
            <c:symbol val="none"/>
          </c:marker>
          <c:val>
            <c:numRef>
              <c:f>'8171S Data'!$AI$241:$AI$313</c:f>
              <c:numCache>
                <c:formatCode>0</c:formatCode>
                <c:ptCount val="73"/>
                <c:pt idx="0">
                  <c:v>1743.8662167387256</c:v>
                </c:pt>
                <c:pt idx="1">
                  <c:v>1302.4610455803115</c:v>
                </c:pt>
                <c:pt idx="2">
                  <c:v>1264.2057006623104</c:v>
                </c:pt>
                <c:pt idx="3">
                  <c:v>1253.8813493237878</c:v>
                </c:pt>
                <c:pt idx="4">
                  <c:v>1202.1296890445881</c:v>
                </c:pt>
                <c:pt idx="5">
                  <c:v>1218.1807703252252</c:v>
                </c:pt>
                <c:pt idx="6">
                  <c:v>1189.407641397424</c:v>
                </c:pt>
                <c:pt idx="7">
                  <c:v>1209.1010448521915</c:v>
                </c:pt>
                <c:pt idx="8">
                  <c:v>1212.0755243480885</c:v>
                </c:pt>
                <c:pt idx="9">
                  <c:v>1222.7827475144959</c:v>
                </c:pt>
                <c:pt idx="10">
                  <c:v>1198.9709237415659</c:v>
                </c:pt>
                <c:pt idx="11">
                  <c:v>1195.7998619472278</c:v>
                </c:pt>
                <c:pt idx="12">
                  <c:v>1199.7888153607057</c:v>
                </c:pt>
                <c:pt idx="13">
                  <c:v>1193.1285751169289</c:v>
                </c:pt>
                <c:pt idx="14">
                  <c:v>1190.4929724240117</c:v>
                </c:pt>
                <c:pt idx="15">
                  <c:v>1193.9705238003983</c:v>
                </c:pt>
                <c:pt idx="16">
                  <c:v>1186.0909054722235</c:v>
                </c:pt>
                <c:pt idx="17">
                  <c:v>1197.7277076718181</c:v>
                </c:pt>
                <c:pt idx="18">
                  <c:v>1202.7307168284162</c:v>
                </c:pt>
                <c:pt idx="19">
                  <c:v>1204.7404743178611</c:v>
                </c:pt>
                <c:pt idx="20">
                  <c:v>1192.5281272078121</c:v>
                </c:pt>
                <c:pt idx="21">
                  <c:v>1201.9782110091744</c:v>
                </c:pt>
                <c:pt idx="22">
                  <c:v>1204.5608279158312</c:v>
                </c:pt>
                <c:pt idx="23">
                  <c:v>1199.7132239950072</c:v>
                </c:pt>
                <c:pt idx="24">
                  <c:v>1198.5001755614533</c:v>
                </c:pt>
                <c:pt idx="25">
                  <c:v>1213.9786375925187</c:v>
                </c:pt>
                <c:pt idx="26">
                  <c:v>1218.5015290519877</c:v>
                </c:pt>
                <c:pt idx="27">
                  <c:v>1211.1997369666522</c:v>
                </c:pt>
                <c:pt idx="28">
                  <c:v>1211.2258515662318</c:v>
                </c:pt>
                <c:pt idx="29">
                  <c:v>1219.065434749604</c:v>
                </c:pt>
                <c:pt idx="30">
                  <c:v>1218.2502021160674</c:v>
                </c:pt>
                <c:pt idx="31">
                  <c:v>1211.7575115723332</c:v>
                </c:pt>
                <c:pt idx="32">
                  <c:v>1220.2492519154252</c:v>
                </c:pt>
                <c:pt idx="33">
                  <c:v>1211.6258290230426</c:v>
                </c:pt>
                <c:pt idx="34">
                  <c:v>1219.8628597174841</c:v>
                </c:pt>
                <c:pt idx="35">
                  <c:v>1231.6191176660343</c:v>
                </c:pt>
                <c:pt idx="36">
                  <c:v>1233.5555197560493</c:v>
                </c:pt>
                <c:pt idx="37">
                  <c:v>1222.9747423264241</c:v>
                </c:pt>
                <c:pt idx="38">
                  <c:v>1224.8839053120398</c:v>
                </c:pt>
                <c:pt idx="39">
                  <c:v>1229.3748730058717</c:v>
                </c:pt>
                <c:pt idx="40">
                  <c:v>1230.9960681520313</c:v>
                </c:pt>
                <c:pt idx="41">
                  <c:v>1229.6495015936091</c:v>
                </c:pt>
                <c:pt idx="42">
                  <c:v>1238.2048664223826</c:v>
                </c:pt>
                <c:pt idx="43">
                  <c:v>1234.4408362366589</c:v>
                </c:pt>
                <c:pt idx="44">
                  <c:v>1220.3216535868241</c:v>
                </c:pt>
                <c:pt idx="45">
                  <c:v>1233.5417432879735</c:v>
                </c:pt>
                <c:pt idx="46">
                  <c:v>1237.420847057376</c:v>
                </c:pt>
                <c:pt idx="47">
                  <c:v>1237.3084991653002</c:v>
                </c:pt>
                <c:pt idx="48">
                  <c:v>1224.478045833805</c:v>
                </c:pt>
                <c:pt idx="49">
                  <c:v>1243.7357940159723</c:v>
                </c:pt>
                <c:pt idx="50">
                  <c:v>1230.9260300604817</c:v>
                </c:pt>
                <c:pt idx="51">
                  <c:v>1231.7844500655401</c:v>
                </c:pt>
                <c:pt idx="52">
                  <c:v>1243.4261334770883</c:v>
                </c:pt>
                <c:pt idx="53">
                  <c:v>1242.9413853558892</c:v>
                </c:pt>
                <c:pt idx="54">
                  <c:v>1251.6097519537886</c:v>
                </c:pt>
                <c:pt idx="55">
                  <c:v>1232.2792003999721</c:v>
                </c:pt>
                <c:pt idx="56">
                  <c:v>1239.0803994071971</c:v>
                </c:pt>
                <c:pt idx="57">
                  <c:v>1233.0676292174262</c:v>
                </c:pt>
                <c:pt idx="58">
                  <c:v>1242.4717813641671</c:v>
                </c:pt>
                <c:pt idx="59">
                  <c:v>1251.2672483077927</c:v>
                </c:pt>
                <c:pt idx="60">
                  <c:v>1249.85730618875</c:v>
                </c:pt>
                <c:pt idx="61">
                  <c:v>1236.7458807841542</c:v>
                </c:pt>
                <c:pt idx="62">
                  <c:v>1244.6173074061649</c:v>
                </c:pt>
                <c:pt idx="63">
                  <c:v>1251.0932086372377</c:v>
                </c:pt>
                <c:pt idx="64">
                  <c:v>1252.0136107162853</c:v>
                </c:pt>
                <c:pt idx="65">
                  <c:v>1256.401349634564</c:v>
                </c:pt>
                <c:pt idx="66">
                  <c:v>1260.809570600692</c:v>
                </c:pt>
                <c:pt idx="67">
                  <c:v>1274.8588505031439</c:v>
                </c:pt>
                <c:pt idx="68">
                  <c:v>1251.9076536513192</c:v>
                </c:pt>
                <c:pt idx="69">
                  <c:v>1262.5286680970112</c:v>
                </c:pt>
                <c:pt idx="70">
                  <c:v>1263.7869909573199</c:v>
                </c:pt>
                <c:pt idx="71">
                  <c:v>1262.5232021291397</c:v>
                </c:pt>
                <c:pt idx="72">
                  <c:v>1256.1765819904874</c:v>
                </c:pt>
              </c:numCache>
            </c:numRef>
          </c:val>
          <c:smooth val="0"/>
        </c:ser>
        <c:ser>
          <c:idx val="3"/>
          <c:order val="6"/>
          <c:tx>
            <c:strRef>
              <c:f>'8172S Data'!$AO$160</c:f>
              <c:strCache>
                <c:ptCount val="1"/>
                <c:pt idx="0">
                  <c:v>-3°</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'8171S Data'!$AO$241:$AO$313</c:f>
              <c:numCache>
                <c:formatCode>0</c:formatCode>
                <c:ptCount val="73"/>
                <c:pt idx="0">
                  <c:v>2320.4991218697419</c:v>
                </c:pt>
                <c:pt idx="1">
                  <c:v>1699.1820492981096</c:v>
                </c:pt>
                <c:pt idx="2">
                  <c:v>1311.9266055045871</c:v>
                </c:pt>
                <c:pt idx="3">
                  <c:v>1281.3942290453285</c:v>
                </c:pt>
                <c:pt idx="4">
                  <c:v>1245.4783748361729</c:v>
                </c:pt>
                <c:pt idx="5">
                  <c:v>1218.6804764987312</c:v>
                </c:pt>
                <c:pt idx="6">
                  <c:v>1211.1265242353863</c:v>
                </c:pt>
                <c:pt idx="7">
                  <c:v>1218.9496880865902</c:v>
                </c:pt>
                <c:pt idx="8">
                  <c:v>1200.5323366179634</c:v>
                </c:pt>
                <c:pt idx="9">
                  <c:v>1199.2431359223947</c:v>
                </c:pt>
                <c:pt idx="10">
                  <c:v>1194.5686871418632</c:v>
                </c:pt>
                <c:pt idx="11">
                  <c:v>1171.2773054528182</c:v>
                </c:pt>
                <c:pt idx="12">
                  <c:v>1195.5301910976582</c:v>
                </c:pt>
                <c:pt idx="13">
                  <c:v>1181.2924035146254</c:v>
                </c:pt>
                <c:pt idx="14">
                  <c:v>1182.2019119412505</c:v>
                </c:pt>
                <c:pt idx="15">
                  <c:v>1181.9373755056315</c:v>
                </c:pt>
                <c:pt idx="16">
                  <c:v>1178.6694447244904</c:v>
                </c:pt>
                <c:pt idx="17">
                  <c:v>1183.9304901231505</c:v>
                </c:pt>
                <c:pt idx="18">
                  <c:v>1185.7299068049617</c:v>
                </c:pt>
                <c:pt idx="19">
                  <c:v>1192.7870359143851</c:v>
                </c:pt>
                <c:pt idx="20">
                  <c:v>1192.3160997582222</c:v>
                </c:pt>
                <c:pt idx="21">
                  <c:v>1185.8136450975614</c:v>
                </c:pt>
                <c:pt idx="22">
                  <c:v>1197.2382802979193</c:v>
                </c:pt>
                <c:pt idx="23">
                  <c:v>1199.0103635745838</c:v>
                </c:pt>
                <c:pt idx="24">
                  <c:v>1199.4022346921606</c:v>
                </c:pt>
                <c:pt idx="25">
                  <c:v>1191.3288760968201</c:v>
                </c:pt>
                <c:pt idx="26">
                  <c:v>1193.8915074488677</c:v>
                </c:pt>
                <c:pt idx="27">
                  <c:v>1195.0134635119191</c:v>
                </c:pt>
                <c:pt idx="28">
                  <c:v>1200.6187454101037</c:v>
                </c:pt>
                <c:pt idx="29">
                  <c:v>1203.6043211705301</c:v>
                </c:pt>
                <c:pt idx="30">
                  <c:v>1211.257826905502</c:v>
                </c:pt>
                <c:pt idx="31">
                  <c:v>1196.7825706416777</c:v>
                </c:pt>
                <c:pt idx="32">
                  <c:v>1204.2525812214249</c:v>
                </c:pt>
                <c:pt idx="33">
                  <c:v>1210.2244738422448</c:v>
                </c:pt>
                <c:pt idx="34">
                  <c:v>1207.0916215432669</c:v>
                </c:pt>
                <c:pt idx="35">
                  <c:v>1211.6154083885813</c:v>
                </c:pt>
                <c:pt idx="36">
                  <c:v>1221.1663994072446</c:v>
                </c:pt>
                <c:pt idx="37">
                  <c:v>1223.0117904933622</c:v>
                </c:pt>
                <c:pt idx="38">
                  <c:v>1210.0896503192826</c:v>
                </c:pt>
                <c:pt idx="39">
                  <c:v>1221.3301684221497</c:v>
                </c:pt>
                <c:pt idx="40">
                  <c:v>1220.1519983475152</c:v>
                </c:pt>
                <c:pt idx="41">
                  <c:v>1221.7272204813262</c:v>
                </c:pt>
                <c:pt idx="42">
                  <c:v>1224.633351599465</c:v>
                </c:pt>
                <c:pt idx="43">
                  <c:v>1223.3678870538702</c:v>
                </c:pt>
                <c:pt idx="44">
                  <c:v>1214.8238827332661</c:v>
                </c:pt>
                <c:pt idx="45">
                  <c:v>1218.0411681074679</c:v>
                </c:pt>
                <c:pt idx="46">
                  <c:v>1228.0321775336599</c:v>
                </c:pt>
                <c:pt idx="47">
                  <c:v>1233.1486534727219</c:v>
                </c:pt>
                <c:pt idx="48">
                  <c:v>1223.9206810227047</c:v>
                </c:pt>
                <c:pt idx="49">
                  <c:v>1218.1549827476645</c:v>
                </c:pt>
                <c:pt idx="50">
                  <c:v>1232.6666962934487</c:v>
                </c:pt>
                <c:pt idx="51">
                  <c:v>1219.0248090861721</c:v>
                </c:pt>
                <c:pt idx="52">
                  <c:v>1231.1342982824535</c:v>
                </c:pt>
                <c:pt idx="53">
                  <c:v>1237.45268327489</c:v>
                </c:pt>
                <c:pt idx="54">
                  <c:v>1234.2606587747014</c:v>
                </c:pt>
                <c:pt idx="55">
                  <c:v>1221.6441542920504</c:v>
                </c:pt>
                <c:pt idx="56">
                  <c:v>1230.8117174523109</c:v>
                </c:pt>
                <c:pt idx="57">
                  <c:v>1235.0276848972194</c:v>
                </c:pt>
                <c:pt idx="58">
                  <c:v>1230.1416303709882</c:v>
                </c:pt>
                <c:pt idx="59">
                  <c:v>1237.1647438812267</c:v>
                </c:pt>
                <c:pt idx="60">
                  <c:v>1238.5759853281209</c:v>
                </c:pt>
                <c:pt idx="61">
                  <c:v>1246.6492996564352</c:v>
                </c:pt>
                <c:pt idx="62">
                  <c:v>1233.7751544294072</c:v>
                </c:pt>
                <c:pt idx="63">
                  <c:v>1241.1164945429532</c:v>
                </c:pt>
                <c:pt idx="64">
                  <c:v>1241.8098476313105</c:v>
                </c:pt>
                <c:pt idx="65">
                  <c:v>1244.8018641782717</c:v>
                </c:pt>
                <c:pt idx="66">
                  <c:v>1248.3201313530765</c:v>
                </c:pt>
                <c:pt idx="67">
                  <c:v>1248.9536833528994</c:v>
                </c:pt>
                <c:pt idx="68">
                  <c:v>1239.3620426775049</c:v>
                </c:pt>
                <c:pt idx="69">
                  <c:v>1249.4855979046984</c:v>
                </c:pt>
                <c:pt idx="70">
                  <c:v>1254.6827779796963</c:v>
                </c:pt>
                <c:pt idx="71">
                  <c:v>1255.3725116260412</c:v>
                </c:pt>
                <c:pt idx="72">
                  <c:v>1248.6327726809377</c:v>
                </c:pt>
              </c:numCache>
            </c:numRef>
          </c:val>
          <c:smooth val="0"/>
        </c:ser>
        <c:ser>
          <c:idx val="8"/>
          <c:order val="7"/>
          <c:tx>
            <c:strRef>
              <c:f>'8171S Data'!$AU$238</c:f>
              <c:strCache>
                <c:ptCount val="1"/>
                <c:pt idx="0">
                  <c:v>-3.5°</c:v>
                </c:pt>
              </c:strCache>
            </c:strRef>
          </c:tx>
          <c:marker>
            <c:symbol val="none"/>
          </c:marker>
          <c:val>
            <c:numRef>
              <c:f>'8171S Data'!$AU$241:$AU$313</c:f>
              <c:numCache>
                <c:formatCode>0</c:formatCode>
                <c:ptCount val="73"/>
                <c:pt idx="0">
                  <c:v>2122.9826887860499</c:v>
                </c:pt>
                <c:pt idx="1">
                  <c:v>1529.3933798780602</c:v>
                </c:pt>
                <c:pt idx="2">
                  <c:v>1398.8525670041251</c:v>
                </c:pt>
                <c:pt idx="3">
                  <c:v>1303.9277809920013</c:v>
                </c:pt>
                <c:pt idx="4">
                  <c:v>1216.1329918739605</c:v>
                </c:pt>
                <c:pt idx="5">
                  <c:v>1178.2857340313412</c:v>
                </c:pt>
                <c:pt idx="6">
                  <c:v>1179.6249457473398</c:v>
                </c:pt>
                <c:pt idx="7">
                  <c:v>1186.1021712389845</c:v>
                </c:pt>
                <c:pt idx="8">
                  <c:v>1163.3038100035567</c:v>
                </c:pt>
                <c:pt idx="9">
                  <c:v>1173.2567464382873</c:v>
                </c:pt>
                <c:pt idx="10">
                  <c:v>1163.3671334299049</c:v>
                </c:pt>
                <c:pt idx="11">
                  <c:v>1165.9127101565691</c:v>
                </c:pt>
                <c:pt idx="12">
                  <c:v>1157.5654528377079</c:v>
                </c:pt>
                <c:pt idx="13">
                  <c:v>1155.3317588256568</c:v>
                </c:pt>
                <c:pt idx="14">
                  <c:v>1154.728195502915</c:v>
                </c:pt>
                <c:pt idx="15">
                  <c:v>1159.4692715452807</c:v>
                </c:pt>
                <c:pt idx="16">
                  <c:v>1165.6837046745302</c:v>
                </c:pt>
                <c:pt idx="17">
                  <c:v>1183.5221376505779</c:v>
                </c:pt>
                <c:pt idx="18">
                  <c:v>1160.1445053569464</c:v>
                </c:pt>
                <c:pt idx="19">
                  <c:v>1159.2307944512997</c:v>
                </c:pt>
                <c:pt idx="20">
                  <c:v>1158.5960937597249</c:v>
                </c:pt>
                <c:pt idx="21">
                  <c:v>1170.0540590013111</c:v>
                </c:pt>
                <c:pt idx="22">
                  <c:v>1171.5927462552834</c:v>
                </c:pt>
                <c:pt idx="23">
                  <c:v>1176.1714970221001</c:v>
                </c:pt>
                <c:pt idx="24">
                  <c:v>1165.9369345987038</c:v>
                </c:pt>
                <c:pt idx="25">
                  <c:v>1164.226361474068</c:v>
                </c:pt>
                <c:pt idx="26">
                  <c:v>1175.512074962036</c:v>
                </c:pt>
                <c:pt idx="27">
                  <c:v>1184.3649033818963</c:v>
                </c:pt>
                <c:pt idx="28">
                  <c:v>1183.0065671946238</c:v>
                </c:pt>
                <c:pt idx="29">
                  <c:v>1186.8440324762623</c:v>
                </c:pt>
                <c:pt idx="30">
                  <c:v>1206.0892970549323</c:v>
                </c:pt>
                <c:pt idx="31">
                  <c:v>1176.2631739189774</c:v>
                </c:pt>
                <c:pt idx="32">
                  <c:v>1190.413839970942</c:v>
                </c:pt>
                <c:pt idx="33">
                  <c:v>1195.147227246423</c:v>
                </c:pt>
                <c:pt idx="34">
                  <c:v>1189.916431058027</c:v>
                </c:pt>
                <c:pt idx="35">
                  <c:v>1186.0528448574144</c:v>
                </c:pt>
                <c:pt idx="36">
                  <c:v>1195.6163171849603</c:v>
                </c:pt>
                <c:pt idx="37">
                  <c:v>1187.0377253096683</c:v>
                </c:pt>
                <c:pt idx="38">
                  <c:v>1194.2137929786873</c:v>
                </c:pt>
                <c:pt idx="39">
                  <c:v>1205.5279893132924</c:v>
                </c:pt>
                <c:pt idx="40">
                  <c:v>1205.4382867987699</c:v>
                </c:pt>
                <c:pt idx="41">
                  <c:v>1189.7908391212875</c:v>
                </c:pt>
                <c:pt idx="42">
                  <c:v>1197.9160991447891</c:v>
                </c:pt>
                <c:pt idx="43">
                  <c:v>1205.3776220981285</c:v>
                </c:pt>
                <c:pt idx="44">
                  <c:v>1200.379472756088</c:v>
                </c:pt>
                <c:pt idx="45">
                  <c:v>1211.1883315271359</c:v>
                </c:pt>
                <c:pt idx="46">
                  <c:v>1210.7558637080854</c:v>
                </c:pt>
                <c:pt idx="47">
                  <c:v>1211.2853133040519</c:v>
                </c:pt>
                <c:pt idx="48">
                  <c:v>1199.9046147711847</c:v>
                </c:pt>
                <c:pt idx="49">
                  <c:v>1209.3652324203806</c:v>
                </c:pt>
                <c:pt idx="50">
                  <c:v>1216.0121026471127</c:v>
                </c:pt>
                <c:pt idx="51">
                  <c:v>1214.9458326828358</c:v>
                </c:pt>
                <c:pt idx="52">
                  <c:v>1221.3930758677</c:v>
                </c:pt>
                <c:pt idx="53">
                  <c:v>1218.9508519233696</c:v>
                </c:pt>
                <c:pt idx="54">
                  <c:v>1208.0469056223685</c:v>
                </c:pt>
                <c:pt idx="55">
                  <c:v>1210.1456549826644</c:v>
                </c:pt>
                <c:pt idx="56">
                  <c:v>1222.4531440326491</c:v>
                </c:pt>
                <c:pt idx="57">
                  <c:v>1224.6485750263407</c:v>
                </c:pt>
                <c:pt idx="58">
                  <c:v>1245.6002368351981</c:v>
                </c:pt>
                <c:pt idx="59">
                  <c:v>1216.2492655775416</c:v>
                </c:pt>
                <c:pt idx="60">
                  <c:v>1227.0571130361327</c:v>
                </c:pt>
                <c:pt idx="61">
                  <c:v>1214.3302037544734</c:v>
                </c:pt>
                <c:pt idx="62">
                  <c:v>1223.3874921212969</c:v>
                </c:pt>
                <c:pt idx="63">
                  <c:v>1229.2595158085094</c:v>
                </c:pt>
                <c:pt idx="64">
                  <c:v>1227.5686525547219</c:v>
                </c:pt>
                <c:pt idx="65">
                  <c:v>1217.5444952352536</c:v>
                </c:pt>
                <c:pt idx="66">
                  <c:v>1227.5029439796619</c:v>
                </c:pt>
                <c:pt idx="67">
                  <c:v>1234.6492326902965</c:v>
                </c:pt>
                <c:pt idx="68">
                  <c:v>1232.4726192419309</c:v>
                </c:pt>
                <c:pt idx="69">
                  <c:v>1241.6014215114665</c:v>
                </c:pt>
                <c:pt idx="70">
                  <c:v>1242.6890133312152</c:v>
                </c:pt>
                <c:pt idx="71">
                  <c:v>1266.6125642878112</c:v>
                </c:pt>
                <c:pt idx="72">
                  <c:v>1237.1237727345886</c:v>
                </c:pt>
              </c:numCache>
            </c:numRef>
          </c:val>
          <c:smooth val="0"/>
        </c:ser>
        <c:ser>
          <c:idx val="4"/>
          <c:order val="8"/>
          <c:tx>
            <c:strRef>
              <c:f>'8172S Data'!$BA$160</c:f>
              <c:strCache>
                <c:ptCount val="1"/>
                <c:pt idx="0">
                  <c:v>-4°</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'8171S Data'!$BA$241:$BA$313</c:f>
              <c:numCache>
                <c:formatCode>0</c:formatCode>
                <c:ptCount val="73"/>
                <c:pt idx="0">
                  <c:v>3181.5324498810737</c:v>
                </c:pt>
                <c:pt idx="1">
                  <c:v>1446.3237883421368</c:v>
                </c:pt>
                <c:pt idx="2">
                  <c:v>1373.3362917514801</c:v>
                </c:pt>
                <c:pt idx="3">
                  <c:v>1285.0779391777098</c:v>
                </c:pt>
                <c:pt idx="4">
                  <c:v>1211.6191067128443</c:v>
                </c:pt>
                <c:pt idx="5">
                  <c:v>1197.3573852565839</c:v>
                </c:pt>
                <c:pt idx="6">
                  <c:v>1177.0034007486784</c:v>
                </c:pt>
                <c:pt idx="7">
                  <c:v>1179.577579098411</c:v>
                </c:pt>
                <c:pt idx="8">
                  <c:v>1156.1133335296352</c:v>
                </c:pt>
                <c:pt idx="9">
                  <c:v>1165.0247604607887</c:v>
                </c:pt>
                <c:pt idx="10">
                  <c:v>1161.0140632322841</c:v>
                </c:pt>
                <c:pt idx="11">
                  <c:v>1147.1892716444593</c:v>
                </c:pt>
                <c:pt idx="12">
                  <c:v>1146.9230392171573</c:v>
                </c:pt>
                <c:pt idx="13">
                  <c:v>1148.4793851819616</c:v>
                </c:pt>
                <c:pt idx="14">
                  <c:v>1143.2961426929</c:v>
                </c:pt>
                <c:pt idx="15">
                  <c:v>1144.5195695150644</c:v>
                </c:pt>
                <c:pt idx="16">
                  <c:v>1141.0603944073193</c:v>
                </c:pt>
                <c:pt idx="17">
                  <c:v>1143.864994390839</c:v>
                </c:pt>
                <c:pt idx="18">
                  <c:v>1149.4498625751746</c:v>
                </c:pt>
                <c:pt idx="19">
                  <c:v>1150.1385489192028</c:v>
                </c:pt>
                <c:pt idx="20">
                  <c:v>1151.2012656974478</c:v>
                </c:pt>
                <c:pt idx="21">
                  <c:v>1148.6447633236623</c:v>
                </c:pt>
                <c:pt idx="22">
                  <c:v>1161.8639127447052</c:v>
                </c:pt>
                <c:pt idx="23">
                  <c:v>1165.5219665446764</c:v>
                </c:pt>
                <c:pt idx="24">
                  <c:v>1163.1734665970512</c:v>
                </c:pt>
                <c:pt idx="25">
                  <c:v>1171.7061671763506</c:v>
                </c:pt>
                <c:pt idx="26">
                  <c:v>1166.6046780725678</c:v>
                </c:pt>
                <c:pt idx="27">
                  <c:v>1158.822842913899</c:v>
                </c:pt>
                <c:pt idx="28">
                  <c:v>1166.2194583412761</c:v>
                </c:pt>
                <c:pt idx="29">
                  <c:v>1169.8293279246557</c:v>
                </c:pt>
                <c:pt idx="30">
                  <c:v>1169.8121820959554</c:v>
                </c:pt>
                <c:pt idx="31">
                  <c:v>1162.4237128824284</c:v>
                </c:pt>
                <c:pt idx="32">
                  <c:v>1171.1734107248888</c:v>
                </c:pt>
                <c:pt idx="33">
                  <c:v>1181.7158320058834</c:v>
                </c:pt>
                <c:pt idx="34">
                  <c:v>1169.5642473908169</c:v>
                </c:pt>
                <c:pt idx="35">
                  <c:v>1175.9937732315291</c:v>
                </c:pt>
                <c:pt idx="36">
                  <c:v>1183.1647726123347</c:v>
                </c:pt>
                <c:pt idx="37">
                  <c:v>1179.4997269003386</c:v>
                </c:pt>
                <c:pt idx="38">
                  <c:v>1176.5844353899834</c:v>
                </c:pt>
                <c:pt idx="39">
                  <c:v>1183.3617134649242</c:v>
                </c:pt>
                <c:pt idx="40">
                  <c:v>1190.4980809004526</c:v>
                </c:pt>
                <c:pt idx="41">
                  <c:v>1183.8510974501144</c:v>
                </c:pt>
                <c:pt idx="42">
                  <c:v>1188.8792822795417</c:v>
                </c:pt>
                <c:pt idx="43">
                  <c:v>1193.8210734494312</c:v>
                </c:pt>
                <c:pt idx="44">
                  <c:v>1180.3104142368104</c:v>
                </c:pt>
                <c:pt idx="45">
                  <c:v>1186.1906174519872</c:v>
                </c:pt>
                <c:pt idx="46">
                  <c:v>1192.9307098491729</c:v>
                </c:pt>
                <c:pt idx="47">
                  <c:v>1196.216360588108</c:v>
                </c:pt>
                <c:pt idx="48">
                  <c:v>1197.0932190162086</c:v>
                </c:pt>
                <c:pt idx="49">
                  <c:v>1200.5853796388812</c:v>
                </c:pt>
                <c:pt idx="50">
                  <c:v>1198.7881405154419</c:v>
                </c:pt>
                <c:pt idx="51">
                  <c:v>1190.2762493796499</c:v>
                </c:pt>
                <c:pt idx="52">
                  <c:v>1198.5886512072668</c:v>
                </c:pt>
                <c:pt idx="53">
                  <c:v>1201.386124056098</c:v>
                </c:pt>
                <c:pt idx="54">
                  <c:v>1201.8453223180732</c:v>
                </c:pt>
                <c:pt idx="55">
                  <c:v>1191.4242559856791</c:v>
                </c:pt>
                <c:pt idx="56">
                  <c:v>1204.1427847668576</c:v>
                </c:pt>
                <c:pt idx="57">
                  <c:v>1199.722994583768</c:v>
                </c:pt>
                <c:pt idx="58">
                  <c:v>1204.7206952072245</c:v>
                </c:pt>
                <c:pt idx="59">
                  <c:v>1207.9875996069798</c:v>
                </c:pt>
                <c:pt idx="60">
                  <c:v>1208.7233188150619</c:v>
                </c:pt>
                <c:pt idx="61">
                  <c:v>1203.7469617186532</c:v>
                </c:pt>
                <c:pt idx="62">
                  <c:v>1206.7559588464987</c:v>
                </c:pt>
                <c:pt idx="63">
                  <c:v>1210.9391184177221</c:v>
                </c:pt>
                <c:pt idx="64">
                  <c:v>1216.9957737790551</c:v>
                </c:pt>
                <c:pt idx="65">
                  <c:v>1215.5126979167651</c:v>
                </c:pt>
                <c:pt idx="66">
                  <c:v>1214.8146063551028</c:v>
                </c:pt>
                <c:pt idx="67">
                  <c:v>1217.9936457829322</c:v>
                </c:pt>
                <c:pt idx="68">
                  <c:v>1207.4080736609967</c:v>
                </c:pt>
                <c:pt idx="69">
                  <c:v>1218.6197489998665</c:v>
                </c:pt>
                <c:pt idx="70">
                  <c:v>1223.8801367647875</c:v>
                </c:pt>
                <c:pt idx="71">
                  <c:v>1224.840195832948</c:v>
                </c:pt>
                <c:pt idx="72">
                  <c:v>1213.8459893488573</c:v>
                </c:pt>
              </c:numCache>
            </c:numRef>
          </c:val>
          <c:smooth val="0"/>
        </c:ser>
        <c:dLbls>
          <c:showLegendKey val="0"/>
          <c:showVal val="0"/>
          <c:showCatName val="0"/>
          <c:showSerName val="0"/>
          <c:showPercent val="0"/>
          <c:showBubbleSize val="0"/>
        </c:dLbls>
        <c:marker val="1"/>
        <c:smooth val="0"/>
        <c:axId val="153456640"/>
        <c:axId val="153458560"/>
      </c:lineChart>
      <c:catAx>
        <c:axId val="15345664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80672563744441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53458560"/>
        <c:crosses val="autoZero"/>
        <c:auto val="1"/>
        <c:lblAlgn val="ctr"/>
        <c:lblOffset val="100"/>
        <c:tickMarkSkip val="1"/>
        <c:noMultiLvlLbl val="0"/>
      </c:catAx>
      <c:valAx>
        <c:axId val="153458560"/>
        <c:scaling>
          <c:orientation val="minMax"/>
          <c:max val="3000"/>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030880882010092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3456640"/>
        <c:crosses val="autoZero"/>
        <c:crossBetween val="midCat"/>
      </c:valAx>
      <c:spPr>
        <a:solidFill>
          <a:srgbClr val="C0C0C0"/>
        </a:solidFill>
        <a:ln w="12700">
          <a:solidFill>
            <a:srgbClr val="808080"/>
          </a:solidFill>
          <a:prstDash val="solid"/>
        </a:ln>
      </c:spPr>
    </c:plotArea>
    <c:legend>
      <c:legendPos val="r"/>
      <c:layout>
        <c:manualLayout>
          <c:xMode val="edge"/>
          <c:yMode val="edge"/>
          <c:x val="0.91427416688595164"/>
          <c:y val="0.21047793094631079"/>
          <c:w val="7.737676810972996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Deflection @ 20psi</a:t>
            </a:r>
          </a:p>
        </c:rich>
      </c:tx>
      <c:layout>
        <c:manualLayout>
          <c:xMode val="edge"/>
          <c:yMode val="edge"/>
          <c:x val="0.37740690511372454"/>
          <c:y val="3.3676420819890349E-2"/>
        </c:manualLayout>
      </c:layout>
      <c:overlay val="0"/>
      <c:spPr>
        <a:noFill/>
        <a:ln w="25400">
          <a:noFill/>
        </a:ln>
      </c:spPr>
    </c:title>
    <c:autoTitleDeleted val="0"/>
    <c:plotArea>
      <c:layout>
        <c:manualLayout>
          <c:layoutTarget val="inner"/>
          <c:xMode val="edge"/>
          <c:yMode val="edge"/>
          <c:x val="9.8844672657252886E-2"/>
          <c:y val="0.19083325111542299"/>
          <c:w val="0.80102695763799747"/>
          <c:h val="0.5724997533462689"/>
        </c:manualLayout>
      </c:layout>
      <c:lineChart>
        <c:grouping val="standard"/>
        <c:varyColors val="0"/>
        <c:ser>
          <c:idx val="0"/>
          <c:order val="0"/>
          <c:tx>
            <c:strRef>
              <c:f>'8172S Data'!$E$160</c:f>
              <c:strCache>
                <c:ptCount val="1"/>
                <c:pt idx="0">
                  <c:v>0°</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'8171S Data'!$C$241:$C$313</c:f>
              <c:numCache>
                <c:formatCode>0.00</c:formatCode>
                <c:ptCount val="73"/>
                <c:pt idx="0">
                  <c:v>0.31874999999999998</c:v>
                </c:pt>
                <c:pt idx="1">
                  <c:v>1.5562499999999999</c:v>
                </c:pt>
                <c:pt idx="2">
                  <c:v>1.71875</c:v>
                </c:pt>
                <c:pt idx="3">
                  <c:v>2.3562500000000002</c:v>
                </c:pt>
                <c:pt idx="4">
                  <c:v>2.8187500000000001</c:v>
                </c:pt>
                <c:pt idx="5">
                  <c:v>3.0625</c:v>
                </c:pt>
                <c:pt idx="6">
                  <c:v>3.1875</c:v>
                </c:pt>
                <c:pt idx="7">
                  <c:v>3.7312500000000002</c:v>
                </c:pt>
                <c:pt idx="8">
                  <c:v>4.0812499999999998</c:v>
                </c:pt>
                <c:pt idx="9">
                  <c:v>4.7062499999999998</c:v>
                </c:pt>
                <c:pt idx="10">
                  <c:v>5.1124999999999998</c:v>
                </c:pt>
                <c:pt idx="11">
                  <c:v>5.3125</c:v>
                </c:pt>
                <c:pt idx="12">
                  <c:v>5.4249999999999998</c:v>
                </c:pt>
                <c:pt idx="13">
                  <c:v>5.59375</c:v>
                </c:pt>
                <c:pt idx="14">
                  <c:v>6.0875000000000004</c:v>
                </c:pt>
                <c:pt idx="15">
                  <c:v>6.3375000000000004</c:v>
                </c:pt>
                <c:pt idx="16">
                  <c:v>6.4249999999999998</c:v>
                </c:pt>
                <c:pt idx="17">
                  <c:v>7.3250000000000002</c:v>
                </c:pt>
                <c:pt idx="18">
                  <c:v>7.4312500000000004</c:v>
                </c:pt>
                <c:pt idx="19">
                  <c:v>7.4937500000000004</c:v>
                </c:pt>
                <c:pt idx="20">
                  <c:v>8.0250000000000004</c:v>
                </c:pt>
                <c:pt idx="21">
                  <c:v>8.3312500000000007</c:v>
                </c:pt>
                <c:pt idx="22">
                  <c:v>8.5500000000000007</c:v>
                </c:pt>
                <c:pt idx="23">
                  <c:v>8.59375</c:v>
                </c:pt>
                <c:pt idx="24">
                  <c:v>8.96875</c:v>
                </c:pt>
                <c:pt idx="25">
                  <c:v>9.7062500000000007</c:v>
                </c:pt>
                <c:pt idx="26">
                  <c:v>9.9187499999999993</c:v>
                </c:pt>
                <c:pt idx="27">
                  <c:v>10.3375</c:v>
                </c:pt>
                <c:pt idx="28">
                  <c:v>10.675000000000001</c:v>
                </c:pt>
                <c:pt idx="29">
                  <c:v>10.762499999999999</c:v>
                </c:pt>
                <c:pt idx="30">
                  <c:v>10.831250000000001</c:v>
                </c:pt>
                <c:pt idx="31">
                  <c:v>11.38125</c:v>
                </c:pt>
                <c:pt idx="32">
                  <c:v>11.675000000000001</c:v>
                </c:pt>
                <c:pt idx="33">
                  <c:v>12.375</c:v>
                </c:pt>
                <c:pt idx="34">
                  <c:v>12.75</c:v>
                </c:pt>
                <c:pt idx="35">
                  <c:v>12.925000000000001</c:v>
                </c:pt>
                <c:pt idx="36">
                  <c:v>12.975</c:v>
                </c:pt>
                <c:pt idx="37">
                  <c:v>13.393750000000001</c:v>
                </c:pt>
                <c:pt idx="38">
                  <c:v>13.93125</c:v>
                </c:pt>
                <c:pt idx="39">
                  <c:v>13.99375</c:v>
                </c:pt>
                <c:pt idx="40">
                  <c:v>14.0625</c:v>
                </c:pt>
                <c:pt idx="41">
                  <c:v>15.012499999999999</c:v>
                </c:pt>
                <c:pt idx="42">
                  <c:v>15.081250000000001</c:v>
                </c:pt>
                <c:pt idx="43">
                  <c:v>15.1625</c:v>
                </c:pt>
                <c:pt idx="44">
                  <c:v>15.74375</c:v>
                </c:pt>
                <c:pt idx="45">
                  <c:v>16.03125</c:v>
                </c:pt>
                <c:pt idx="46">
                  <c:v>16.168749999999999</c:v>
                </c:pt>
                <c:pt idx="47">
                  <c:v>16.193750000000001</c:v>
                </c:pt>
                <c:pt idx="48">
                  <c:v>16.606249999999999</c:v>
                </c:pt>
                <c:pt idx="49">
                  <c:v>17.175000000000001</c:v>
                </c:pt>
                <c:pt idx="50">
                  <c:v>17.59375</c:v>
                </c:pt>
                <c:pt idx="51">
                  <c:v>17.975000000000001</c:v>
                </c:pt>
                <c:pt idx="52">
                  <c:v>18.143750000000001</c:v>
                </c:pt>
                <c:pt idx="53">
                  <c:v>18.193750000000001</c:v>
                </c:pt>
                <c:pt idx="54">
                  <c:v>18.4375</c:v>
                </c:pt>
                <c:pt idx="55">
                  <c:v>18.931249999999999</c:v>
                </c:pt>
                <c:pt idx="56">
                  <c:v>19.100000000000001</c:v>
                </c:pt>
                <c:pt idx="57">
                  <c:v>19.868749999999999</c:v>
                </c:pt>
                <c:pt idx="58">
                  <c:v>20.15625</c:v>
                </c:pt>
                <c:pt idx="59">
                  <c:v>20.2</c:v>
                </c:pt>
                <c:pt idx="60">
                  <c:v>20.243749999999999</c:v>
                </c:pt>
                <c:pt idx="61">
                  <c:v>20.774999999999999</c:v>
                </c:pt>
                <c:pt idx="62">
                  <c:v>21.131250000000001</c:v>
                </c:pt>
                <c:pt idx="63">
                  <c:v>21.237500000000001</c:v>
                </c:pt>
                <c:pt idx="64">
                  <c:v>21.256250000000001</c:v>
                </c:pt>
                <c:pt idx="65">
                  <c:v>22.162500000000001</c:v>
                </c:pt>
                <c:pt idx="66">
                  <c:v>22.243749999999999</c:v>
                </c:pt>
                <c:pt idx="67">
                  <c:v>22.418749999999999</c:v>
                </c:pt>
                <c:pt idx="68">
                  <c:v>22.96875</c:v>
                </c:pt>
                <c:pt idx="69">
                  <c:v>23.131250000000001</c:v>
                </c:pt>
                <c:pt idx="70">
                  <c:v>23.1875</c:v>
                </c:pt>
                <c:pt idx="71">
                  <c:v>23.3</c:v>
                </c:pt>
                <c:pt idx="72">
                  <c:v>23.818750000000001</c:v>
                </c:pt>
              </c:numCache>
            </c:numRef>
          </c:val>
          <c:smooth val="0"/>
        </c:ser>
        <c:ser>
          <c:idx val="5"/>
          <c:order val="1"/>
          <c:tx>
            <c:strRef>
              <c:f>'8171S Data'!$K$238</c:f>
              <c:strCache>
                <c:ptCount val="1"/>
                <c:pt idx="0">
                  <c:v>-0.5°</c:v>
                </c:pt>
              </c:strCache>
            </c:strRef>
          </c:tx>
          <c:marker>
            <c:symbol val="none"/>
          </c:marker>
          <c:val>
            <c:numRef>
              <c:f>'8171S Data'!$I$241:$I$313</c:f>
              <c:numCache>
                <c:formatCode>0.00</c:formatCode>
                <c:ptCount val="73"/>
                <c:pt idx="0">
                  <c:v>0.58750000000000002</c:v>
                </c:pt>
                <c:pt idx="1">
                  <c:v>1.2250000000000001</c:v>
                </c:pt>
                <c:pt idx="2">
                  <c:v>1.7625</c:v>
                </c:pt>
                <c:pt idx="3">
                  <c:v>2.8125</c:v>
                </c:pt>
                <c:pt idx="4">
                  <c:v>3.375</c:v>
                </c:pt>
                <c:pt idx="5">
                  <c:v>3.59375</c:v>
                </c:pt>
                <c:pt idx="6">
                  <c:v>3.7937500000000002</c:v>
                </c:pt>
                <c:pt idx="7">
                  <c:v>4.1124999999999998</c:v>
                </c:pt>
                <c:pt idx="8">
                  <c:v>4.5687499999999996</c:v>
                </c:pt>
                <c:pt idx="9">
                  <c:v>4.8375000000000004</c:v>
                </c:pt>
                <c:pt idx="10">
                  <c:v>4.9375</c:v>
                </c:pt>
                <c:pt idx="11">
                  <c:v>5.875</c:v>
                </c:pt>
                <c:pt idx="12">
                  <c:v>5.9812500000000002</c:v>
                </c:pt>
                <c:pt idx="13">
                  <c:v>6.0250000000000004</c:v>
                </c:pt>
                <c:pt idx="14">
                  <c:v>6.5562500000000004</c:v>
                </c:pt>
                <c:pt idx="15">
                  <c:v>6.875</c:v>
                </c:pt>
                <c:pt idx="16">
                  <c:v>6.9375</c:v>
                </c:pt>
                <c:pt idx="17">
                  <c:v>7.0875000000000004</c:v>
                </c:pt>
                <c:pt idx="18">
                  <c:v>7.4375</c:v>
                </c:pt>
                <c:pt idx="19">
                  <c:v>8.125</c:v>
                </c:pt>
                <c:pt idx="20">
                  <c:v>8.40625</c:v>
                </c:pt>
                <c:pt idx="21">
                  <c:v>8.8562499999999993</c:v>
                </c:pt>
                <c:pt idx="22">
                  <c:v>9.1062499999999993</c:v>
                </c:pt>
                <c:pt idx="23">
                  <c:v>9.21875</c:v>
                </c:pt>
                <c:pt idx="24">
                  <c:v>9.2937499999999993</c:v>
                </c:pt>
                <c:pt idx="25">
                  <c:v>9.9</c:v>
                </c:pt>
                <c:pt idx="26">
                  <c:v>10.15625</c:v>
                </c:pt>
                <c:pt idx="27">
                  <c:v>10.85</c:v>
                </c:pt>
                <c:pt idx="28">
                  <c:v>11.21875</c:v>
                </c:pt>
                <c:pt idx="29">
                  <c:v>11.50625</c:v>
                </c:pt>
                <c:pt idx="30">
                  <c:v>11.425000000000001</c:v>
                </c:pt>
                <c:pt idx="31">
                  <c:v>11.8375</c:v>
                </c:pt>
                <c:pt idx="32">
                  <c:v>12.387499999999999</c:v>
                </c:pt>
                <c:pt idx="33">
                  <c:v>12.44375</c:v>
                </c:pt>
                <c:pt idx="34">
                  <c:v>12.56875</c:v>
                </c:pt>
                <c:pt idx="35">
                  <c:v>13.53125</c:v>
                </c:pt>
                <c:pt idx="36">
                  <c:v>13.725</c:v>
                </c:pt>
                <c:pt idx="37">
                  <c:v>13.775</c:v>
                </c:pt>
                <c:pt idx="38">
                  <c:v>14.36875</c:v>
                </c:pt>
                <c:pt idx="39">
                  <c:v>14.643750000000001</c:v>
                </c:pt>
                <c:pt idx="40">
                  <c:v>14.69375</c:v>
                </c:pt>
                <c:pt idx="41">
                  <c:v>14.7875</c:v>
                </c:pt>
                <c:pt idx="42">
                  <c:v>15.3</c:v>
                </c:pt>
                <c:pt idx="43">
                  <c:v>15.86875</c:v>
                </c:pt>
                <c:pt idx="44">
                  <c:v>16.262499999999999</c:v>
                </c:pt>
                <c:pt idx="45">
                  <c:v>16.737500000000001</c:v>
                </c:pt>
                <c:pt idx="46">
                  <c:v>16.850000000000001</c:v>
                </c:pt>
                <c:pt idx="47">
                  <c:v>16.918749999999999</c:v>
                </c:pt>
                <c:pt idx="48">
                  <c:v>17.162500000000001</c:v>
                </c:pt>
                <c:pt idx="49">
                  <c:v>17.668749999999999</c:v>
                </c:pt>
                <c:pt idx="50">
                  <c:v>17.824999999999999</c:v>
                </c:pt>
                <c:pt idx="51">
                  <c:v>18.675000000000001</c:v>
                </c:pt>
                <c:pt idx="52">
                  <c:v>18.856249999999999</c:v>
                </c:pt>
                <c:pt idx="53">
                  <c:v>19.024999999999999</c:v>
                </c:pt>
                <c:pt idx="54">
                  <c:v>19.043749999999999</c:v>
                </c:pt>
                <c:pt idx="55">
                  <c:v>19.600000000000001</c:v>
                </c:pt>
                <c:pt idx="56">
                  <c:v>19.918749999999999</c:v>
                </c:pt>
                <c:pt idx="57">
                  <c:v>19.962499999999999</c:v>
                </c:pt>
                <c:pt idx="58">
                  <c:v>20</c:v>
                </c:pt>
                <c:pt idx="59">
                  <c:v>21.018750000000001</c:v>
                </c:pt>
                <c:pt idx="60">
                  <c:v>21.056249999999999</c:v>
                </c:pt>
                <c:pt idx="61">
                  <c:v>21.368749999999999</c:v>
                </c:pt>
                <c:pt idx="62">
                  <c:v>21.831250000000001</c:v>
                </c:pt>
                <c:pt idx="63">
                  <c:v>22.018750000000001</c:v>
                </c:pt>
                <c:pt idx="64">
                  <c:v>22.081250000000001</c:v>
                </c:pt>
                <c:pt idx="65">
                  <c:v>22.118749999999999</c:v>
                </c:pt>
                <c:pt idx="66">
                  <c:v>22.818750000000001</c:v>
                </c:pt>
                <c:pt idx="67">
                  <c:v>23.125</c:v>
                </c:pt>
                <c:pt idx="68">
                  <c:v>23.668749999999999</c:v>
                </c:pt>
                <c:pt idx="69">
                  <c:v>23.981249999999999</c:v>
                </c:pt>
                <c:pt idx="70">
                  <c:v>24.024999999999999</c:v>
                </c:pt>
                <c:pt idx="71">
                  <c:v>23.993749999999999</c:v>
                </c:pt>
                <c:pt idx="72">
                  <c:v>24.456250000000001</c:v>
                </c:pt>
              </c:numCache>
            </c:numRef>
          </c:val>
          <c:smooth val="0"/>
        </c:ser>
        <c:ser>
          <c:idx val="1"/>
          <c:order val="2"/>
          <c:tx>
            <c:strRef>
              <c:f>'8172S Data'!$Q$160</c:f>
              <c:strCache>
                <c:ptCount val="1"/>
                <c:pt idx="0">
                  <c:v>-1°</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'8171S Data'!$O$241:$O$313</c:f>
              <c:numCache>
                <c:formatCode>0.00</c:formatCode>
                <c:ptCount val="73"/>
                <c:pt idx="0">
                  <c:v>0.9375</c:v>
                </c:pt>
                <c:pt idx="1">
                  <c:v>1.625</c:v>
                </c:pt>
                <c:pt idx="2">
                  <c:v>2.0375000000000001</c:v>
                </c:pt>
                <c:pt idx="3">
                  <c:v>2.3125</c:v>
                </c:pt>
                <c:pt idx="4">
                  <c:v>3.4624999999999999</c:v>
                </c:pt>
                <c:pt idx="5">
                  <c:v>3.6937500000000001</c:v>
                </c:pt>
                <c:pt idx="6">
                  <c:v>3.71875</c:v>
                </c:pt>
                <c:pt idx="7">
                  <c:v>4.2437500000000004</c:v>
                </c:pt>
                <c:pt idx="8">
                  <c:v>4.625</c:v>
                </c:pt>
                <c:pt idx="9">
                  <c:v>4.7874999999999996</c:v>
                </c:pt>
                <c:pt idx="10">
                  <c:v>4.84375</c:v>
                </c:pt>
                <c:pt idx="11">
                  <c:v>5.2312500000000002</c:v>
                </c:pt>
                <c:pt idx="12">
                  <c:v>5.9874999999999998</c:v>
                </c:pt>
                <c:pt idx="13">
                  <c:v>6.2374999999999998</c:v>
                </c:pt>
                <c:pt idx="14">
                  <c:v>6.6749999999999998</c:v>
                </c:pt>
                <c:pt idx="15">
                  <c:v>6.9375</c:v>
                </c:pt>
                <c:pt idx="16">
                  <c:v>7.0125000000000002</c:v>
                </c:pt>
                <c:pt idx="17">
                  <c:v>7.1375000000000002</c:v>
                </c:pt>
                <c:pt idx="18">
                  <c:v>7.6812500000000004</c:v>
                </c:pt>
                <c:pt idx="19">
                  <c:v>7.9625000000000004</c:v>
                </c:pt>
                <c:pt idx="20">
                  <c:v>8.6875</c:v>
                </c:pt>
                <c:pt idx="21">
                  <c:v>9.0062499999999996</c:v>
                </c:pt>
                <c:pt idx="22">
                  <c:v>9.1624999999999996</c:v>
                </c:pt>
                <c:pt idx="23">
                  <c:v>9.2249999999999996</c:v>
                </c:pt>
                <c:pt idx="24">
                  <c:v>9.6187500000000004</c:v>
                </c:pt>
                <c:pt idx="25">
                  <c:v>10.06875</c:v>
                </c:pt>
                <c:pt idx="26">
                  <c:v>10.1875</c:v>
                </c:pt>
                <c:pt idx="27">
                  <c:v>10.2875</c:v>
                </c:pt>
                <c:pt idx="28">
                  <c:v>11.324999999999999</c:v>
                </c:pt>
                <c:pt idx="29">
                  <c:v>11.4625</c:v>
                </c:pt>
                <c:pt idx="30">
                  <c:v>11.518750000000001</c:v>
                </c:pt>
                <c:pt idx="31">
                  <c:v>12.081250000000001</c:v>
                </c:pt>
                <c:pt idx="32">
                  <c:v>12.40625</c:v>
                </c:pt>
                <c:pt idx="33">
                  <c:v>12.53125</c:v>
                </c:pt>
                <c:pt idx="34">
                  <c:v>12.574999999999999</c:v>
                </c:pt>
                <c:pt idx="35">
                  <c:v>13.06875</c:v>
                </c:pt>
                <c:pt idx="36">
                  <c:v>13.61875</c:v>
                </c:pt>
                <c:pt idx="37">
                  <c:v>14.074999999999999</c:v>
                </c:pt>
                <c:pt idx="38">
                  <c:v>14.5375</c:v>
                </c:pt>
                <c:pt idx="39">
                  <c:v>14.75</c:v>
                </c:pt>
                <c:pt idx="40">
                  <c:v>14.762499999999999</c:v>
                </c:pt>
                <c:pt idx="41">
                  <c:v>15.03125</c:v>
                </c:pt>
                <c:pt idx="42">
                  <c:v>15.518750000000001</c:v>
                </c:pt>
                <c:pt idx="43">
                  <c:v>15.706250000000001</c:v>
                </c:pt>
                <c:pt idx="44">
                  <c:v>16.5</c:v>
                </c:pt>
                <c:pt idx="45">
                  <c:v>16.899999999999999</c:v>
                </c:pt>
                <c:pt idx="46">
                  <c:v>16.893750000000001</c:v>
                </c:pt>
                <c:pt idx="47">
                  <c:v>16.987500000000001</c:v>
                </c:pt>
                <c:pt idx="48">
                  <c:v>17.425000000000001</c:v>
                </c:pt>
                <c:pt idx="49">
                  <c:v>17.831250000000001</c:v>
                </c:pt>
                <c:pt idx="50">
                  <c:v>17.931249999999999</c:v>
                </c:pt>
                <c:pt idx="51">
                  <c:v>18.03125</c:v>
                </c:pt>
                <c:pt idx="52">
                  <c:v>18.912500000000001</c:v>
                </c:pt>
                <c:pt idx="53">
                  <c:v>19.03125</c:v>
                </c:pt>
                <c:pt idx="54">
                  <c:v>19.274999999999999</c:v>
                </c:pt>
                <c:pt idx="55">
                  <c:v>19.762499999999999</c:v>
                </c:pt>
                <c:pt idx="56">
                  <c:v>19.981249999999999</c:v>
                </c:pt>
                <c:pt idx="57">
                  <c:v>20.081250000000001</c:v>
                </c:pt>
                <c:pt idx="58">
                  <c:v>20.1875</c:v>
                </c:pt>
                <c:pt idx="59">
                  <c:v>20.774999999999999</c:v>
                </c:pt>
                <c:pt idx="60">
                  <c:v>21.112500000000001</c:v>
                </c:pt>
                <c:pt idx="61">
                  <c:v>21.668749999999999</c:v>
                </c:pt>
                <c:pt idx="62">
                  <c:v>22.037500000000001</c:v>
                </c:pt>
                <c:pt idx="63">
                  <c:v>22.106249999999999</c:v>
                </c:pt>
                <c:pt idx="64">
                  <c:v>22.106249999999999</c:v>
                </c:pt>
                <c:pt idx="65">
                  <c:v>22.55</c:v>
                </c:pt>
                <c:pt idx="66">
                  <c:v>22.931249999999999</c:v>
                </c:pt>
                <c:pt idx="67">
                  <c:v>23.074999999999999</c:v>
                </c:pt>
                <c:pt idx="68">
                  <c:v>23.824999999999999</c:v>
                </c:pt>
                <c:pt idx="69">
                  <c:v>23.96875</c:v>
                </c:pt>
                <c:pt idx="70">
                  <c:v>24.081250000000001</c:v>
                </c:pt>
                <c:pt idx="71">
                  <c:v>24.206250000000001</c:v>
                </c:pt>
                <c:pt idx="72">
                  <c:v>24.7</c:v>
                </c:pt>
              </c:numCache>
            </c:numRef>
          </c:val>
          <c:smooth val="0"/>
        </c:ser>
        <c:ser>
          <c:idx val="6"/>
          <c:order val="3"/>
          <c:tx>
            <c:strRef>
              <c:f>'8171S Data'!$W$238</c:f>
              <c:strCache>
                <c:ptCount val="1"/>
                <c:pt idx="0">
                  <c:v>-1.5°</c:v>
                </c:pt>
              </c:strCache>
            </c:strRef>
          </c:tx>
          <c:marker>
            <c:symbol val="none"/>
          </c:marker>
          <c:val>
            <c:numRef>
              <c:f>'8171S Data'!$U$241:$U$313</c:f>
              <c:numCache>
                <c:formatCode>0.00</c:formatCode>
                <c:ptCount val="73"/>
                <c:pt idx="0">
                  <c:v>0.48125000000000001</c:v>
                </c:pt>
                <c:pt idx="1">
                  <c:v>1.4437500000000001</c:v>
                </c:pt>
                <c:pt idx="2">
                  <c:v>1.9125000000000001</c:v>
                </c:pt>
                <c:pt idx="3">
                  <c:v>2.125</c:v>
                </c:pt>
                <c:pt idx="4">
                  <c:v>2.2999999999999998</c:v>
                </c:pt>
                <c:pt idx="5">
                  <c:v>2.9187500000000002</c:v>
                </c:pt>
                <c:pt idx="6">
                  <c:v>3.35</c:v>
                </c:pt>
                <c:pt idx="7">
                  <c:v>3.5187499999999998</c:v>
                </c:pt>
                <c:pt idx="8">
                  <c:v>3.65</c:v>
                </c:pt>
                <c:pt idx="9">
                  <c:v>4.7</c:v>
                </c:pt>
                <c:pt idx="10">
                  <c:v>4.75</c:v>
                </c:pt>
                <c:pt idx="11">
                  <c:v>5.0687499999999996</c:v>
                </c:pt>
                <c:pt idx="12">
                  <c:v>5.6124999999999998</c:v>
                </c:pt>
                <c:pt idx="13">
                  <c:v>5.7437500000000004</c:v>
                </c:pt>
                <c:pt idx="14">
                  <c:v>5.875</c:v>
                </c:pt>
                <c:pt idx="15">
                  <c:v>6.0687499999999996</c:v>
                </c:pt>
                <c:pt idx="16">
                  <c:v>6.5875000000000004</c:v>
                </c:pt>
                <c:pt idx="17">
                  <c:v>7.0812499999999998</c:v>
                </c:pt>
                <c:pt idx="18">
                  <c:v>7.6</c:v>
                </c:pt>
                <c:pt idx="19">
                  <c:v>7.9625000000000004</c:v>
                </c:pt>
                <c:pt idx="20">
                  <c:v>8.1125000000000007</c:v>
                </c:pt>
                <c:pt idx="21">
                  <c:v>8.2062500000000007</c:v>
                </c:pt>
                <c:pt idx="22">
                  <c:v>8.5687499999999996</c:v>
                </c:pt>
                <c:pt idx="23">
                  <c:v>9</c:v>
                </c:pt>
                <c:pt idx="24">
                  <c:v>9.1812500000000004</c:v>
                </c:pt>
                <c:pt idx="25">
                  <c:v>10.043749999999999</c:v>
                </c:pt>
                <c:pt idx="26">
                  <c:v>10.275</c:v>
                </c:pt>
                <c:pt idx="27">
                  <c:v>10.36875</c:v>
                </c:pt>
                <c:pt idx="28">
                  <c:v>10.49375</c:v>
                </c:pt>
                <c:pt idx="29">
                  <c:v>11.018750000000001</c:v>
                </c:pt>
                <c:pt idx="30">
                  <c:v>11.331250000000001</c:v>
                </c:pt>
                <c:pt idx="31">
                  <c:v>11.456250000000001</c:v>
                </c:pt>
                <c:pt idx="32">
                  <c:v>11.543749999999999</c:v>
                </c:pt>
                <c:pt idx="33">
                  <c:v>12.581250000000001</c:v>
                </c:pt>
                <c:pt idx="34">
                  <c:v>12.6</c:v>
                </c:pt>
                <c:pt idx="35">
                  <c:v>12.987500000000001</c:v>
                </c:pt>
                <c:pt idx="36">
                  <c:v>13.4</c:v>
                </c:pt>
                <c:pt idx="37">
                  <c:v>13.581250000000001</c:v>
                </c:pt>
                <c:pt idx="38">
                  <c:v>13.65</c:v>
                </c:pt>
                <c:pt idx="39">
                  <c:v>13.95</c:v>
                </c:pt>
                <c:pt idx="40">
                  <c:v>14.393750000000001</c:v>
                </c:pt>
                <c:pt idx="41">
                  <c:v>14.875</c:v>
                </c:pt>
                <c:pt idx="42">
                  <c:v>15.44375</c:v>
                </c:pt>
                <c:pt idx="43">
                  <c:v>15.80625</c:v>
                </c:pt>
                <c:pt idx="44">
                  <c:v>15.81875</c:v>
                </c:pt>
                <c:pt idx="45">
                  <c:v>15.918749999999999</c:v>
                </c:pt>
                <c:pt idx="46">
                  <c:v>16.431249999999999</c:v>
                </c:pt>
                <c:pt idx="47">
                  <c:v>16.768750000000001</c:v>
                </c:pt>
                <c:pt idx="48">
                  <c:v>16.931249999999999</c:v>
                </c:pt>
                <c:pt idx="49">
                  <c:v>17.818750000000001</c:v>
                </c:pt>
                <c:pt idx="50">
                  <c:v>17.95</c:v>
                </c:pt>
                <c:pt idx="51">
                  <c:v>18.106249999999999</c:v>
                </c:pt>
                <c:pt idx="52">
                  <c:v>18.356249999999999</c:v>
                </c:pt>
                <c:pt idx="53">
                  <c:v>18.818750000000001</c:v>
                </c:pt>
                <c:pt idx="54">
                  <c:v>19.024999999999999</c:v>
                </c:pt>
                <c:pt idx="55">
                  <c:v>19.137499999999999</c:v>
                </c:pt>
                <c:pt idx="56">
                  <c:v>19.256250000000001</c:v>
                </c:pt>
                <c:pt idx="57">
                  <c:v>20.162500000000001</c:v>
                </c:pt>
                <c:pt idx="58">
                  <c:v>20.168749999999999</c:v>
                </c:pt>
                <c:pt idx="59">
                  <c:v>20.675000000000001</c:v>
                </c:pt>
                <c:pt idx="60">
                  <c:v>20.96875</c:v>
                </c:pt>
                <c:pt idx="61">
                  <c:v>21.162500000000001</c:v>
                </c:pt>
                <c:pt idx="62">
                  <c:v>21.162500000000001</c:v>
                </c:pt>
                <c:pt idx="63">
                  <c:v>21.6</c:v>
                </c:pt>
                <c:pt idx="64">
                  <c:v>22.056249999999999</c:v>
                </c:pt>
                <c:pt idx="65">
                  <c:v>22.475000000000001</c:v>
                </c:pt>
                <c:pt idx="66">
                  <c:v>22.96875</c:v>
                </c:pt>
                <c:pt idx="67">
                  <c:v>23.175000000000001</c:v>
                </c:pt>
                <c:pt idx="68">
                  <c:v>23.2</c:v>
                </c:pt>
                <c:pt idx="69">
                  <c:v>23.337499999999999</c:v>
                </c:pt>
                <c:pt idx="70">
                  <c:v>23.90625</c:v>
                </c:pt>
                <c:pt idx="71">
                  <c:v>24.081250000000001</c:v>
                </c:pt>
                <c:pt idx="72">
                  <c:v>24.193750000000001</c:v>
                </c:pt>
              </c:numCache>
            </c:numRef>
          </c:val>
          <c:smooth val="0"/>
        </c:ser>
        <c:ser>
          <c:idx val="2"/>
          <c:order val="4"/>
          <c:tx>
            <c:strRef>
              <c:f>'8172S Data'!$AC$238</c:f>
              <c:strCache>
                <c:ptCount val="1"/>
                <c:pt idx="0">
                  <c:v>-2°</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'8171S Data'!$AA$241:$AA$313</c:f>
              <c:numCache>
                <c:formatCode>0.00</c:formatCode>
                <c:ptCount val="73"/>
                <c:pt idx="0">
                  <c:v>0.69374999999999998</c:v>
                </c:pt>
                <c:pt idx="1">
                  <c:v>1.29375</c:v>
                </c:pt>
                <c:pt idx="2">
                  <c:v>2.3062499999999999</c:v>
                </c:pt>
                <c:pt idx="3">
                  <c:v>2.7312500000000002</c:v>
                </c:pt>
                <c:pt idx="4">
                  <c:v>3.2124999999999999</c:v>
                </c:pt>
                <c:pt idx="5">
                  <c:v>3.45</c:v>
                </c:pt>
                <c:pt idx="6">
                  <c:v>3.6312500000000001</c:v>
                </c:pt>
                <c:pt idx="7">
                  <c:v>3.8937499999999998</c:v>
                </c:pt>
                <c:pt idx="8">
                  <c:v>4.46875</c:v>
                </c:pt>
                <c:pt idx="9">
                  <c:v>4.6937499999999996</c:v>
                </c:pt>
                <c:pt idx="10">
                  <c:v>5.5187499999999998</c:v>
                </c:pt>
                <c:pt idx="11">
                  <c:v>5.7687499999999998</c:v>
                </c:pt>
                <c:pt idx="12">
                  <c:v>5.9562499999999998</c:v>
                </c:pt>
                <c:pt idx="13">
                  <c:v>6.0187499999999998</c:v>
                </c:pt>
                <c:pt idx="14">
                  <c:v>6.5250000000000004</c:v>
                </c:pt>
                <c:pt idx="15">
                  <c:v>6.8812499999999996</c:v>
                </c:pt>
                <c:pt idx="16">
                  <c:v>7.1</c:v>
                </c:pt>
                <c:pt idx="17">
                  <c:v>7.1812500000000004</c:v>
                </c:pt>
                <c:pt idx="18">
                  <c:v>8.1750000000000007</c:v>
                </c:pt>
                <c:pt idx="19">
                  <c:v>8.28125</c:v>
                </c:pt>
                <c:pt idx="20">
                  <c:v>8.5749999999999993</c:v>
                </c:pt>
                <c:pt idx="21">
                  <c:v>9.1187500000000004</c:v>
                </c:pt>
                <c:pt idx="22">
                  <c:v>9.3187499999999996</c:v>
                </c:pt>
                <c:pt idx="23">
                  <c:v>9.3937500000000007</c:v>
                </c:pt>
                <c:pt idx="24">
                  <c:v>9.46875</c:v>
                </c:pt>
                <c:pt idx="25">
                  <c:v>10.03125</c:v>
                </c:pt>
                <c:pt idx="26">
                  <c:v>10.59375</c:v>
                </c:pt>
                <c:pt idx="27">
                  <c:v>11.168749999999999</c:v>
                </c:pt>
                <c:pt idx="28">
                  <c:v>11.40625</c:v>
                </c:pt>
                <c:pt idx="29">
                  <c:v>11.5625</c:v>
                </c:pt>
                <c:pt idx="30">
                  <c:v>11.6625</c:v>
                </c:pt>
                <c:pt idx="31">
                  <c:v>12.012499999999999</c:v>
                </c:pt>
                <c:pt idx="32">
                  <c:v>12.393750000000001</c:v>
                </c:pt>
                <c:pt idx="33">
                  <c:v>12.643750000000001</c:v>
                </c:pt>
                <c:pt idx="34">
                  <c:v>13.46875</c:v>
                </c:pt>
                <c:pt idx="35">
                  <c:v>13.6875</c:v>
                </c:pt>
                <c:pt idx="36">
                  <c:v>13.75625</c:v>
                </c:pt>
                <c:pt idx="37">
                  <c:v>13.94375</c:v>
                </c:pt>
                <c:pt idx="38">
                  <c:v>14.5</c:v>
                </c:pt>
                <c:pt idx="39">
                  <c:v>14.737500000000001</c:v>
                </c:pt>
                <c:pt idx="40">
                  <c:v>14.862500000000001</c:v>
                </c:pt>
                <c:pt idx="41">
                  <c:v>14.893750000000001</c:v>
                </c:pt>
                <c:pt idx="42">
                  <c:v>15.9375</c:v>
                </c:pt>
                <c:pt idx="43">
                  <c:v>15.99375</c:v>
                </c:pt>
                <c:pt idx="44">
                  <c:v>16.431249999999999</c:v>
                </c:pt>
                <c:pt idx="45">
                  <c:v>16.850000000000001</c:v>
                </c:pt>
                <c:pt idx="46">
                  <c:v>16.981249999999999</c:v>
                </c:pt>
                <c:pt idx="47">
                  <c:v>17.112500000000001</c:v>
                </c:pt>
                <c:pt idx="48">
                  <c:v>17.362500000000001</c:v>
                </c:pt>
                <c:pt idx="49">
                  <c:v>17.84375</c:v>
                </c:pt>
                <c:pt idx="50">
                  <c:v>18.331250000000001</c:v>
                </c:pt>
                <c:pt idx="51">
                  <c:v>18.856249999999999</c:v>
                </c:pt>
                <c:pt idx="52">
                  <c:v>19.15625</c:v>
                </c:pt>
                <c:pt idx="53">
                  <c:v>19.21875</c:v>
                </c:pt>
                <c:pt idx="54">
                  <c:v>19.262499999999999</c:v>
                </c:pt>
                <c:pt idx="55">
                  <c:v>19.8125</c:v>
                </c:pt>
                <c:pt idx="56">
                  <c:v>20.118749999999999</c:v>
                </c:pt>
                <c:pt idx="57">
                  <c:v>20.287500000000001</c:v>
                </c:pt>
                <c:pt idx="58">
                  <c:v>21.181249999999999</c:v>
                </c:pt>
                <c:pt idx="59">
                  <c:v>21.256250000000001</c:v>
                </c:pt>
                <c:pt idx="60">
                  <c:v>21.356249999999999</c:v>
                </c:pt>
                <c:pt idx="61">
                  <c:v>21.568750000000001</c:v>
                </c:pt>
                <c:pt idx="62">
                  <c:v>22.143750000000001</c:v>
                </c:pt>
                <c:pt idx="63">
                  <c:v>22.293749999999999</c:v>
                </c:pt>
                <c:pt idx="64">
                  <c:v>22.412500000000001</c:v>
                </c:pt>
                <c:pt idx="65">
                  <c:v>22.487500000000001</c:v>
                </c:pt>
                <c:pt idx="66">
                  <c:v>23.40625</c:v>
                </c:pt>
                <c:pt idx="67">
                  <c:v>23.381250000000001</c:v>
                </c:pt>
                <c:pt idx="68">
                  <c:v>23.90625</c:v>
                </c:pt>
                <c:pt idx="69">
                  <c:v>24.193750000000001</c:v>
                </c:pt>
                <c:pt idx="70">
                  <c:v>24.324999999999999</c:v>
                </c:pt>
                <c:pt idx="71">
                  <c:v>24.34375</c:v>
                </c:pt>
                <c:pt idx="72">
                  <c:v>24.731249999999999</c:v>
                </c:pt>
              </c:numCache>
            </c:numRef>
          </c:val>
          <c:smooth val="0"/>
        </c:ser>
        <c:ser>
          <c:idx val="7"/>
          <c:order val="5"/>
          <c:tx>
            <c:strRef>
              <c:f>'8171S Data'!$AI$238</c:f>
              <c:strCache>
                <c:ptCount val="1"/>
                <c:pt idx="0">
                  <c:v>-2.5°</c:v>
                </c:pt>
              </c:strCache>
            </c:strRef>
          </c:tx>
          <c:marker>
            <c:symbol val="none"/>
          </c:marker>
          <c:val>
            <c:numRef>
              <c:f>'8171S Data'!$AG$241:$AG$313</c:f>
              <c:numCache>
                <c:formatCode>0.00</c:formatCode>
                <c:ptCount val="73"/>
                <c:pt idx="0">
                  <c:v>0.72499999999999998</c:v>
                </c:pt>
                <c:pt idx="1">
                  <c:v>2.1</c:v>
                </c:pt>
                <c:pt idx="2">
                  <c:v>2.2875000000000001</c:v>
                </c:pt>
                <c:pt idx="3">
                  <c:v>2.7124999999999999</c:v>
                </c:pt>
                <c:pt idx="4">
                  <c:v>3.3062499999999999</c:v>
                </c:pt>
                <c:pt idx="5">
                  <c:v>3.5375000000000001</c:v>
                </c:pt>
                <c:pt idx="6">
                  <c:v>3.7937500000000002</c:v>
                </c:pt>
                <c:pt idx="7">
                  <c:v>4</c:v>
                </c:pt>
                <c:pt idx="8">
                  <c:v>4.4749999999999996</c:v>
                </c:pt>
                <c:pt idx="9">
                  <c:v>5.0125000000000002</c:v>
                </c:pt>
                <c:pt idx="10">
                  <c:v>5.6437499999999998</c:v>
                </c:pt>
                <c:pt idx="11">
                  <c:v>5.9625000000000004</c:v>
                </c:pt>
                <c:pt idx="12">
                  <c:v>6.1</c:v>
                </c:pt>
                <c:pt idx="13">
                  <c:v>6.1937499999999996</c:v>
                </c:pt>
                <c:pt idx="14">
                  <c:v>6.7249999999999996</c:v>
                </c:pt>
                <c:pt idx="15">
                  <c:v>7.0812499999999998</c:v>
                </c:pt>
                <c:pt idx="16">
                  <c:v>7.3624999999999998</c:v>
                </c:pt>
                <c:pt idx="17">
                  <c:v>8.15625</c:v>
                </c:pt>
                <c:pt idx="18">
                  <c:v>8.3562499999999993</c:v>
                </c:pt>
                <c:pt idx="19">
                  <c:v>8.4812499999999993</c:v>
                </c:pt>
                <c:pt idx="20">
                  <c:v>8.7562499999999996</c:v>
                </c:pt>
                <c:pt idx="21">
                  <c:v>9.1999999999999993</c:v>
                </c:pt>
                <c:pt idx="22">
                  <c:v>9.4375</c:v>
                </c:pt>
                <c:pt idx="23">
                  <c:v>9.6062499999999993</c:v>
                </c:pt>
                <c:pt idx="24">
                  <c:v>9.7437500000000004</c:v>
                </c:pt>
                <c:pt idx="25">
                  <c:v>10.637499999999999</c:v>
                </c:pt>
                <c:pt idx="26">
                  <c:v>10.75</c:v>
                </c:pt>
                <c:pt idx="27">
                  <c:v>11.2</c:v>
                </c:pt>
                <c:pt idx="28">
                  <c:v>11.643750000000001</c:v>
                </c:pt>
                <c:pt idx="29">
                  <c:v>11.75</c:v>
                </c:pt>
                <c:pt idx="30">
                  <c:v>11.78125</c:v>
                </c:pt>
                <c:pt idx="31">
                  <c:v>12.2</c:v>
                </c:pt>
                <c:pt idx="32">
                  <c:v>12.59375</c:v>
                </c:pt>
                <c:pt idx="33">
                  <c:v>13.1625</c:v>
                </c:pt>
                <c:pt idx="34">
                  <c:v>13.63125</c:v>
                </c:pt>
                <c:pt idx="35">
                  <c:v>13.824999999999999</c:v>
                </c:pt>
                <c:pt idx="36">
                  <c:v>13.88125</c:v>
                </c:pt>
                <c:pt idx="37">
                  <c:v>14.0625</c:v>
                </c:pt>
                <c:pt idx="38">
                  <c:v>14.625</c:v>
                </c:pt>
                <c:pt idx="39">
                  <c:v>14.925000000000001</c:v>
                </c:pt>
                <c:pt idx="40">
                  <c:v>15.05</c:v>
                </c:pt>
                <c:pt idx="41">
                  <c:v>15.987500000000001</c:v>
                </c:pt>
                <c:pt idx="42">
                  <c:v>16.081250000000001</c:v>
                </c:pt>
                <c:pt idx="43">
                  <c:v>16.15625</c:v>
                </c:pt>
                <c:pt idx="44">
                  <c:v>16.600000000000001</c:v>
                </c:pt>
                <c:pt idx="45">
                  <c:v>16.993749999999999</c:v>
                </c:pt>
                <c:pt idx="46">
                  <c:v>17.193750000000001</c:v>
                </c:pt>
                <c:pt idx="47">
                  <c:v>17.25</c:v>
                </c:pt>
                <c:pt idx="48">
                  <c:v>17.55</c:v>
                </c:pt>
                <c:pt idx="49">
                  <c:v>18.306249999999999</c:v>
                </c:pt>
                <c:pt idx="50">
                  <c:v>18.456250000000001</c:v>
                </c:pt>
                <c:pt idx="51">
                  <c:v>19.018750000000001</c:v>
                </c:pt>
                <c:pt idx="52">
                  <c:v>19.287500000000001</c:v>
                </c:pt>
                <c:pt idx="53">
                  <c:v>19.412500000000001</c:v>
                </c:pt>
                <c:pt idx="54">
                  <c:v>19.5</c:v>
                </c:pt>
                <c:pt idx="55">
                  <c:v>19.993749999999999</c:v>
                </c:pt>
                <c:pt idx="56">
                  <c:v>20.381250000000001</c:v>
                </c:pt>
                <c:pt idx="57">
                  <c:v>20.96875</c:v>
                </c:pt>
                <c:pt idx="58">
                  <c:v>21.40625</c:v>
                </c:pt>
                <c:pt idx="59">
                  <c:v>21.506250000000001</c:v>
                </c:pt>
                <c:pt idx="60">
                  <c:v>21.587499999999999</c:v>
                </c:pt>
                <c:pt idx="61">
                  <c:v>21.824999999999999</c:v>
                </c:pt>
                <c:pt idx="62">
                  <c:v>22.393750000000001</c:v>
                </c:pt>
                <c:pt idx="63">
                  <c:v>22.5625</c:v>
                </c:pt>
                <c:pt idx="64">
                  <c:v>22.631250000000001</c:v>
                </c:pt>
                <c:pt idx="65">
                  <c:v>23.55</c:v>
                </c:pt>
                <c:pt idx="66">
                  <c:v>23.574999999999999</c:v>
                </c:pt>
                <c:pt idx="67">
                  <c:v>23.574999999999999</c:v>
                </c:pt>
                <c:pt idx="68">
                  <c:v>24.143750000000001</c:v>
                </c:pt>
                <c:pt idx="69">
                  <c:v>24.462499999999999</c:v>
                </c:pt>
                <c:pt idx="70">
                  <c:v>24.587499999999999</c:v>
                </c:pt>
                <c:pt idx="71">
                  <c:v>24.637499999999999</c:v>
                </c:pt>
                <c:pt idx="72">
                  <c:v>25.0625</c:v>
                </c:pt>
              </c:numCache>
            </c:numRef>
          </c:val>
          <c:smooth val="0"/>
        </c:ser>
        <c:ser>
          <c:idx val="3"/>
          <c:order val="6"/>
          <c:tx>
            <c:strRef>
              <c:f>'8172S Data'!$AO$160</c:f>
              <c:strCache>
                <c:ptCount val="1"/>
                <c:pt idx="0">
                  <c:v>-3°</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'8171S Data'!$AM$241:$AM$313</c:f>
              <c:numCache>
                <c:formatCode>0.00</c:formatCode>
                <c:ptCount val="73"/>
                <c:pt idx="0">
                  <c:v>0.51875000000000004</c:v>
                </c:pt>
                <c:pt idx="1">
                  <c:v>1.0375000000000001</c:v>
                </c:pt>
                <c:pt idx="2">
                  <c:v>2.15</c:v>
                </c:pt>
                <c:pt idx="3">
                  <c:v>2.4874999999999998</c:v>
                </c:pt>
                <c:pt idx="4">
                  <c:v>3.0625</c:v>
                </c:pt>
                <c:pt idx="5">
                  <c:v>3.4249999999999998</c:v>
                </c:pt>
                <c:pt idx="6">
                  <c:v>3.6375000000000002</c:v>
                </c:pt>
                <c:pt idx="7">
                  <c:v>3.8624999999999998</c:v>
                </c:pt>
                <c:pt idx="8">
                  <c:v>4.3875000000000002</c:v>
                </c:pt>
                <c:pt idx="9">
                  <c:v>4.78125</c:v>
                </c:pt>
                <c:pt idx="10">
                  <c:v>5.5125000000000002</c:v>
                </c:pt>
                <c:pt idx="11">
                  <c:v>5.96875</c:v>
                </c:pt>
                <c:pt idx="12">
                  <c:v>6.1187500000000004</c:v>
                </c:pt>
                <c:pt idx="13">
                  <c:v>6.2437500000000004</c:v>
                </c:pt>
                <c:pt idx="14">
                  <c:v>6.6124999999999998</c:v>
                </c:pt>
                <c:pt idx="15">
                  <c:v>7.0750000000000002</c:v>
                </c:pt>
                <c:pt idx="16">
                  <c:v>7.3937499999999998</c:v>
                </c:pt>
                <c:pt idx="17">
                  <c:v>7.4</c:v>
                </c:pt>
                <c:pt idx="18">
                  <c:v>8.4250000000000007</c:v>
                </c:pt>
                <c:pt idx="19">
                  <c:v>8.5124999999999993</c:v>
                </c:pt>
                <c:pt idx="20">
                  <c:v>8.65625</c:v>
                </c:pt>
                <c:pt idx="21">
                  <c:v>9.1812500000000004</c:v>
                </c:pt>
                <c:pt idx="22">
                  <c:v>9.4625000000000004</c:v>
                </c:pt>
                <c:pt idx="23">
                  <c:v>9.6</c:v>
                </c:pt>
                <c:pt idx="24">
                  <c:v>9.65625</c:v>
                </c:pt>
                <c:pt idx="25">
                  <c:v>10.199999999999999</c:v>
                </c:pt>
                <c:pt idx="26">
                  <c:v>10.9</c:v>
                </c:pt>
                <c:pt idx="27">
                  <c:v>11.19375</c:v>
                </c:pt>
                <c:pt idx="28">
                  <c:v>11.625</c:v>
                </c:pt>
                <c:pt idx="29">
                  <c:v>11.80625</c:v>
                </c:pt>
                <c:pt idx="30">
                  <c:v>11.8375</c:v>
                </c:pt>
                <c:pt idx="31">
                  <c:v>12.15625</c:v>
                </c:pt>
                <c:pt idx="32">
                  <c:v>12.625</c:v>
                </c:pt>
                <c:pt idx="33">
                  <c:v>12.86875</c:v>
                </c:pt>
                <c:pt idx="34">
                  <c:v>13.625</c:v>
                </c:pt>
                <c:pt idx="35">
                  <c:v>13.956250000000001</c:v>
                </c:pt>
                <c:pt idx="36">
                  <c:v>13.981249999999999</c:v>
                </c:pt>
                <c:pt idx="37">
                  <c:v>14.05625</c:v>
                </c:pt>
                <c:pt idx="38">
                  <c:v>14.612500000000001</c:v>
                </c:pt>
                <c:pt idx="39">
                  <c:v>14.9125</c:v>
                </c:pt>
                <c:pt idx="40">
                  <c:v>15.175000000000001</c:v>
                </c:pt>
                <c:pt idx="41">
                  <c:v>15.1875</c:v>
                </c:pt>
                <c:pt idx="42">
                  <c:v>16.21875</c:v>
                </c:pt>
                <c:pt idx="43">
                  <c:v>16.293749999999999</c:v>
                </c:pt>
                <c:pt idx="44">
                  <c:v>16.487500000000001</c:v>
                </c:pt>
                <c:pt idx="45">
                  <c:v>17.037500000000001</c:v>
                </c:pt>
                <c:pt idx="46">
                  <c:v>17.287500000000001</c:v>
                </c:pt>
                <c:pt idx="47">
                  <c:v>17.293749999999999</c:v>
                </c:pt>
                <c:pt idx="48">
                  <c:v>17.412500000000001</c:v>
                </c:pt>
                <c:pt idx="49">
                  <c:v>18.056249999999999</c:v>
                </c:pt>
                <c:pt idx="50">
                  <c:v>18.493749999999999</c:v>
                </c:pt>
                <c:pt idx="51">
                  <c:v>19.024999999999999</c:v>
                </c:pt>
                <c:pt idx="52">
                  <c:v>19.387499999999999</c:v>
                </c:pt>
                <c:pt idx="53">
                  <c:v>19.518750000000001</c:v>
                </c:pt>
                <c:pt idx="54">
                  <c:v>19.574999999999999</c:v>
                </c:pt>
                <c:pt idx="55">
                  <c:v>19.9375</c:v>
                </c:pt>
                <c:pt idx="56">
                  <c:v>20.393750000000001</c:v>
                </c:pt>
                <c:pt idx="57">
                  <c:v>20.612500000000001</c:v>
                </c:pt>
                <c:pt idx="58">
                  <c:v>21.45</c:v>
                </c:pt>
                <c:pt idx="59">
                  <c:v>21.731249999999999</c:v>
                </c:pt>
                <c:pt idx="60">
                  <c:v>21.78125</c:v>
                </c:pt>
                <c:pt idx="61">
                  <c:v>21.768750000000001</c:v>
                </c:pt>
                <c:pt idx="62">
                  <c:v>22.362500000000001</c:v>
                </c:pt>
                <c:pt idx="63">
                  <c:v>22.675000000000001</c:v>
                </c:pt>
                <c:pt idx="64">
                  <c:v>22.8</c:v>
                </c:pt>
                <c:pt idx="65">
                  <c:v>22.862500000000001</c:v>
                </c:pt>
                <c:pt idx="66">
                  <c:v>23.793749999999999</c:v>
                </c:pt>
                <c:pt idx="67">
                  <c:v>23.818750000000001</c:v>
                </c:pt>
                <c:pt idx="68">
                  <c:v>24.181249999999999</c:v>
                </c:pt>
                <c:pt idx="69">
                  <c:v>24.643750000000001</c:v>
                </c:pt>
                <c:pt idx="70">
                  <c:v>24.768750000000001</c:v>
                </c:pt>
                <c:pt idx="71">
                  <c:v>24.774999999999999</c:v>
                </c:pt>
                <c:pt idx="72">
                  <c:v>25</c:v>
                </c:pt>
              </c:numCache>
            </c:numRef>
          </c:val>
          <c:smooth val="0"/>
        </c:ser>
        <c:ser>
          <c:idx val="8"/>
          <c:order val="7"/>
          <c:tx>
            <c:strRef>
              <c:f>'8171S Data'!$AU$238</c:f>
              <c:strCache>
                <c:ptCount val="1"/>
                <c:pt idx="0">
                  <c:v>-3.5°</c:v>
                </c:pt>
              </c:strCache>
            </c:strRef>
          </c:tx>
          <c:marker>
            <c:symbol val="none"/>
          </c:marker>
          <c:val>
            <c:numRef>
              <c:f>'8171S Data'!$AS$241:$AS$313</c:f>
              <c:numCache>
                <c:formatCode>0.00</c:formatCode>
                <c:ptCount val="73"/>
                <c:pt idx="0">
                  <c:v>0.70625000000000004</c:v>
                </c:pt>
                <c:pt idx="1">
                  <c:v>1.325</c:v>
                </c:pt>
                <c:pt idx="2">
                  <c:v>1.73125</c:v>
                </c:pt>
                <c:pt idx="3">
                  <c:v>2.0812499999999998</c:v>
                </c:pt>
                <c:pt idx="4">
                  <c:v>3.3062499999999999</c:v>
                </c:pt>
                <c:pt idx="5">
                  <c:v>3.6875</c:v>
                </c:pt>
                <c:pt idx="6">
                  <c:v>3.8312499999999998</c:v>
                </c:pt>
                <c:pt idx="7">
                  <c:v>4.2937500000000002</c:v>
                </c:pt>
                <c:pt idx="8">
                  <c:v>4.8187499999999996</c:v>
                </c:pt>
                <c:pt idx="9">
                  <c:v>4.9812500000000002</c:v>
                </c:pt>
                <c:pt idx="10">
                  <c:v>5.1062500000000002</c:v>
                </c:pt>
                <c:pt idx="11">
                  <c:v>5.4249999999999998</c:v>
                </c:pt>
                <c:pt idx="12">
                  <c:v>6.3624999999999998</c:v>
                </c:pt>
                <c:pt idx="13">
                  <c:v>6.5875000000000004</c:v>
                </c:pt>
                <c:pt idx="14">
                  <c:v>7.0875000000000004</c:v>
                </c:pt>
                <c:pt idx="15">
                  <c:v>7.3687500000000004</c:v>
                </c:pt>
                <c:pt idx="16">
                  <c:v>7.5250000000000004</c:v>
                </c:pt>
                <c:pt idx="17">
                  <c:v>7.6312499999999996</c:v>
                </c:pt>
                <c:pt idx="18">
                  <c:v>8.1687499999999993</c:v>
                </c:pt>
                <c:pt idx="19">
                  <c:v>8.5500000000000007</c:v>
                </c:pt>
                <c:pt idx="20">
                  <c:v>9.2125000000000004</c:v>
                </c:pt>
                <c:pt idx="21">
                  <c:v>9.6062499999999993</c:v>
                </c:pt>
                <c:pt idx="22">
                  <c:v>9.8125</c:v>
                </c:pt>
                <c:pt idx="23">
                  <c:v>9.85</c:v>
                </c:pt>
                <c:pt idx="24">
                  <c:v>10.1625</c:v>
                </c:pt>
                <c:pt idx="25">
                  <c:v>10.725</c:v>
                </c:pt>
                <c:pt idx="26">
                  <c:v>10.925000000000001</c:v>
                </c:pt>
                <c:pt idx="27">
                  <c:v>10.9125</c:v>
                </c:pt>
                <c:pt idx="28">
                  <c:v>11.99375</c:v>
                </c:pt>
                <c:pt idx="29">
                  <c:v>12.074999999999999</c:v>
                </c:pt>
                <c:pt idx="30">
                  <c:v>12.168749999999999</c:v>
                </c:pt>
                <c:pt idx="31">
                  <c:v>12.74375</c:v>
                </c:pt>
                <c:pt idx="32">
                  <c:v>13.05</c:v>
                </c:pt>
                <c:pt idx="33">
                  <c:v>13.15625</c:v>
                </c:pt>
                <c:pt idx="34">
                  <c:v>13.25</c:v>
                </c:pt>
                <c:pt idx="35">
                  <c:v>13.6625</c:v>
                </c:pt>
                <c:pt idx="36">
                  <c:v>14.31875</c:v>
                </c:pt>
                <c:pt idx="37">
                  <c:v>14.65625</c:v>
                </c:pt>
                <c:pt idx="38">
                  <c:v>15.143750000000001</c:v>
                </c:pt>
                <c:pt idx="39">
                  <c:v>15.3</c:v>
                </c:pt>
                <c:pt idx="40">
                  <c:v>15.375</c:v>
                </c:pt>
                <c:pt idx="41">
                  <c:v>15.55625</c:v>
                </c:pt>
                <c:pt idx="42">
                  <c:v>16.137499999999999</c:v>
                </c:pt>
                <c:pt idx="43">
                  <c:v>16.418749999999999</c:v>
                </c:pt>
                <c:pt idx="44">
                  <c:v>17.125</c:v>
                </c:pt>
                <c:pt idx="45">
                  <c:v>17.425000000000001</c:v>
                </c:pt>
                <c:pt idx="46">
                  <c:v>17.681249999999999</c:v>
                </c:pt>
                <c:pt idx="47">
                  <c:v>17.649999999999999</c:v>
                </c:pt>
                <c:pt idx="48">
                  <c:v>18.087499999999999</c:v>
                </c:pt>
                <c:pt idx="49">
                  <c:v>18.493749999999999</c:v>
                </c:pt>
                <c:pt idx="50">
                  <c:v>18.65625</c:v>
                </c:pt>
                <c:pt idx="51">
                  <c:v>18.731249999999999</c:v>
                </c:pt>
                <c:pt idx="52">
                  <c:v>19.693750000000001</c:v>
                </c:pt>
                <c:pt idx="53">
                  <c:v>19.806249999999999</c:v>
                </c:pt>
                <c:pt idx="54">
                  <c:v>19.943750000000001</c:v>
                </c:pt>
                <c:pt idx="55">
                  <c:v>20.5625</c:v>
                </c:pt>
                <c:pt idx="56">
                  <c:v>20.774999999999999</c:v>
                </c:pt>
                <c:pt idx="57">
                  <c:v>20.824999999999999</c:v>
                </c:pt>
                <c:pt idx="58">
                  <c:v>20.875</c:v>
                </c:pt>
                <c:pt idx="59">
                  <c:v>21.481249999999999</c:v>
                </c:pt>
                <c:pt idx="60">
                  <c:v>21.962499999999999</c:v>
                </c:pt>
                <c:pt idx="61">
                  <c:v>22.462499999999999</c:v>
                </c:pt>
                <c:pt idx="62">
                  <c:v>22.925000000000001</c:v>
                </c:pt>
                <c:pt idx="63">
                  <c:v>23.012499999999999</c:v>
                </c:pt>
                <c:pt idx="64">
                  <c:v>23.05</c:v>
                </c:pt>
                <c:pt idx="65">
                  <c:v>23.318750000000001</c:v>
                </c:pt>
                <c:pt idx="66">
                  <c:v>23.837499999999999</c:v>
                </c:pt>
                <c:pt idx="67">
                  <c:v>24.03125</c:v>
                </c:pt>
                <c:pt idx="68">
                  <c:v>24.824999999999999</c:v>
                </c:pt>
                <c:pt idx="69">
                  <c:v>25.012499999999999</c:v>
                </c:pt>
                <c:pt idx="70">
                  <c:v>25.024999999999999</c:v>
                </c:pt>
                <c:pt idx="71">
                  <c:v>25.106249999999999</c:v>
                </c:pt>
                <c:pt idx="72">
                  <c:v>25.65</c:v>
                </c:pt>
              </c:numCache>
            </c:numRef>
          </c:val>
          <c:smooth val="0"/>
        </c:ser>
        <c:ser>
          <c:idx val="4"/>
          <c:order val="8"/>
          <c:tx>
            <c:strRef>
              <c:f>'8172S Data'!$BA$160</c:f>
              <c:strCache>
                <c:ptCount val="1"/>
                <c:pt idx="0">
                  <c:v>-4°</c:v>
                </c:pt>
              </c:strCache>
            </c:strRef>
          </c:tx>
          <c:marker>
            <c:symbol val="none"/>
          </c:marker>
          <c:cat>
            <c:numRef>
              <c:f>'8172S Data'!$A$163:$A$235</c:f>
              <c:numCache>
                <c:formatCode>0.0</c:formatCode>
                <c:ptCount val="73"/>
                <c:pt idx="0">
                  <c:v>35.550458715596328</c:v>
                </c:pt>
                <c:pt idx="1">
                  <c:v>43.0045871559633</c:v>
                </c:pt>
                <c:pt idx="2">
                  <c:v>47.655453618756368</c:v>
                </c:pt>
                <c:pt idx="3">
                  <c:v>50.395005096839959</c:v>
                </c:pt>
                <c:pt idx="4">
                  <c:v>77.599388379204882</c:v>
                </c:pt>
                <c:pt idx="5">
                  <c:v>79.510703363914374</c:v>
                </c:pt>
                <c:pt idx="6">
                  <c:v>90.214067278287459</c:v>
                </c:pt>
                <c:pt idx="7">
                  <c:v>99.388379204892956</c:v>
                </c:pt>
                <c:pt idx="8">
                  <c:v>103.01987767584099</c:v>
                </c:pt>
                <c:pt idx="9">
                  <c:v>104.93119266055045</c:v>
                </c:pt>
                <c:pt idx="10">
                  <c:v>112.13047910295616</c:v>
                </c:pt>
                <c:pt idx="11">
                  <c:v>124.42660550458714</c:v>
                </c:pt>
                <c:pt idx="12">
                  <c:v>134.30173292558612</c:v>
                </c:pt>
                <c:pt idx="13">
                  <c:v>146.40672782874617</c:v>
                </c:pt>
                <c:pt idx="14">
                  <c:v>151.69469928644239</c:v>
                </c:pt>
                <c:pt idx="15">
                  <c:v>153.6697247706422</c:v>
                </c:pt>
                <c:pt idx="16">
                  <c:v>154.88022426095819</c:v>
                </c:pt>
                <c:pt idx="17">
                  <c:v>167.87716615698267</c:v>
                </c:pt>
                <c:pt idx="18">
                  <c:v>175.71355759429153</c:v>
                </c:pt>
                <c:pt idx="19">
                  <c:v>178.0071355759429</c:v>
                </c:pt>
                <c:pt idx="20">
                  <c:v>199.8598369011213</c:v>
                </c:pt>
                <c:pt idx="21">
                  <c:v>203.30020387359835</c:v>
                </c:pt>
                <c:pt idx="22">
                  <c:v>204.82925586136594</c:v>
                </c:pt>
                <c:pt idx="23">
                  <c:v>210.05351681957185</c:v>
                </c:pt>
                <c:pt idx="24">
                  <c:v>223.05045871559631</c:v>
                </c:pt>
                <c:pt idx="25">
                  <c:v>227.82874617737002</c:v>
                </c:pt>
                <c:pt idx="26">
                  <c:v>230.31345565749234</c:v>
                </c:pt>
                <c:pt idx="27">
                  <c:v>234.9006116207951</c:v>
                </c:pt>
                <c:pt idx="28">
                  <c:v>254.39602446483178</c:v>
                </c:pt>
                <c:pt idx="29">
                  <c:v>255.67023445463812</c:v>
                </c:pt>
                <c:pt idx="30">
                  <c:v>266.81957186544344</c:v>
                </c:pt>
                <c:pt idx="31">
                  <c:v>276.37614678899081</c:v>
                </c:pt>
                <c:pt idx="32">
                  <c:v>279.24311926605503</c:v>
                </c:pt>
                <c:pt idx="33">
                  <c:v>279.94393476044849</c:v>
                </c:pt>
                <c:pt idx="34">
                  <c:v>288.3537206931702</c:v>
                </c:pt>
                <c:pt idx="35">
                  <c:v>299.88532110091739</c:v>
                </c:pt>
                <c:pt idx="36">
                  <c:v>307.53058103975536</c:v>
                </c:pt>
                <c:pt idx="37">
                  <c:v>323.58562691131499</c:v>
                </c:pt>
                <c:pt idx="38">
                  <c:v>328.80988786952088</c:v>
                </c:pt>
                <c:pt idx="39">
                  <c:v>330.14780835881754</c:v>
                </c:pt>
                <c:pt idx="40">
                  <c:v>336.77370030581039</c:v>
                </c:pt>
                <c:pt idx="41">
                  <c:v>346.58511722731902</c:v>
                </c:pt>
                <c:pt idx="42">
                  <c:v>352.63761467889907</c:v>
                </c:pt>
                <c:pt idx="43">
                  <c:v>354.67635066258919</c:v>
                </c:pt>
                <c:pt idx="44">
                  <c:v>376.65647298674821</c:v>
                </c:pt>
                <c:pt idx="45">
                  <c:v>380.92507645259934</c:v>
                </c:pt>
                <c:pt idx="46">
                  <c:v>380.9887869520897</c:v>
                </c:pt>
                <c:pt idx="47">
                  <c:v>386.34046890927624</c:v>
                </c:pt>
                <c:pt idx="48">
                  <c:v>401.0575942915392</c:v>
                </c:pt>
                <c:pt idx="49">
                  <c:v>404.11569826707438</c:v>
                </c:pt>
                <c:pt idx="50">
                  <c:v>404.68909276248723</c:v>
                </c:pt>
                <c:pt idx="51">
                  <c:v>409.46738022426086</c:v>
                </c:pt>
                <c:pt idx="52">
                  <c:v>430.30071355759429</c:v>
                </c:pt>
                <c:pt idx="53">
                  <c:v>439.53873598369012</c:v>
                </c:pt>
                <c:pt idx="54">
                  <c:v>444.18960244648315</c:v>
                </c:pt>
                <c:pt idx="55">
                  <c:v>452.28083588175326</c:v>
                </c:pt>
                <c:pt idx="56">
                  <c:v>454.63812436289498</c:v>
                </c:pt>
                <c:pt idx="57">
                  <c:v>454.44699286442403</c:v>
                </c:pt>
                <c:pt idx="58">
                  <c:v>467.82619775739039</c:v>
                </c:pt>
                <c:pt idx="59">
                  <c:v>476.55453618756371</c:v>
                </c:pt>
                <c:pt idx="60">
                  <c:v>485.66513761467888</c:v>
                </c:pt>
                <c:pt idx="61">
                  <c:v>500.31855249745155</c:v>
                </c:pt>
                <c:pt idx="62">
                  <c:v>504.58715596330273</c:v>
                </c:pt>
                <c:pt idx="63">
                  <c:v>504.71457696228333</c:v>
                </c:pt>
                <c:pt idx="64">
                  <c:v>507.51783893985726</c:v>
                </c:pt>
                <c:pt idx="65">
                  <c:v>522.99949031600408</c:v>
                </c:pt>
                <c:pt idx="66">
                  <c:v>529.11569826707444</c:v>
                </c:pt>
                <c:pt idx="67">
                  <c:v>530.45361875637104</c:v>
                </c:pt>
                <c:pt idx="68">
                  <c:v>553.45310907237513</c:v>
                </c:pt>
                <c:pt idx="69">
                  <c:v>554.98216106014263</c:v>
                </c:pt>
                <c:pt idx="70">
                  <c:v>554.59989806320084</c:v>
                </c:pt>
                <c:pt idx="71">
                  <c:v>565.62181447502542</c:v>
                </c:pt>
                <c:pt idx="72">
                  <c:v>577.47196738022421</c:v>
                </c:pt>
              </c:numCache>
            </c:numRef>
          </c:cat>
          <c:val>
            <c:numRef>
              <c:f>'8171S Data'!$AY$241:$AY$313</c:f>
              <c:numCache>
                <c:formatCode>0.00</c:formatCode>
                <c:ptCount val="73"/>
                <c:pt idx="0">
                  <c:v>0.375</c:v>
                </c:pt>
                <c:pt idx="1">
                  <c:v>1.71875</c:v>
                </c:pt>
                <c:pt idx="2">
                  <c:v>1.98125</c:v>
                </c:pt>
                <c:pt idx="3">
                  <c:v>2.4</c:v>
                </c:pt>
                <c:pt idx="4">
                  <c:v>3.0187499999999998</c:v>
                </c:pt>
                <c:pt idx="5">
                  <c:v>3.4562499999999998</c:v>
                </c:pt>
                <c:pt idx="6">
                  <c:v>3.71875</c:v>
                </c:pt>
                <c:pt idx="7">
                  <c:v>3.9249999999999998</c:v>
                </c:pt>
                <c:pt idx="8">
                  <c:v>4.5437500000000002</c:v>
                </c:pt>
                <c:pt idx="9">
                  <c:v>5.1937499999999996</c:v>
                </c:pt>
                <c:pt idx="10">
                  <c:v>5.6687500000000002</c:v>
                </c:pt>
                <c:pt idx="11">
                  <c:v>6.1437499999999998</c:v>
                </c:pt>
                <c:pt idx="12">
                  <c:v>6.3687500000000004</c:v>
                </c:pt>
                <c:pt idx="13">
                  <c:v>6.4562499999999998</c:v>
                </c:pt>
                <c:pt idx="14">
                  <c:v>6.84375</c:v>
                </c:pt>
                <c:pt idx="15">
                  <c:v>7.3187499999999996</c:v>
                </c:pt>
                <c:pt idx="16">
                  <c:v>7.59375</c:v>
                </c:pt>
                <c:pt idx="17">
                  <c:v>8.4562500000000007</c:v>
                </c:pt>
                <c:pt idx="18">
                  <c:v>8.7249999999999996</c:v>
                </c:pt>
                <c:pt idx="19">
                  <c:v>8.8312500000000007</c:v>
                </c:pt>
                <c:pt idx="20">
                  <c:v>8.9437499999999996</c:v>
                </c:pt>
                <c:pt idx="21">
                  <c:v>9.5062499999999996</c:v>
                </c:pt>
                <c:pt idx="22">
                  <c:v>9.78125</c:v>
                </c:pt>
                <c:pt idx="23">
                  <c:v>9.9124999999999996</c:v>
                </c:pt>
                <c:pt idx="24">
                  <c:v>9.9937500000000004</c:v>
                </c:pt>
                <c:pt idx="25">
                  <c:v>11</c:v>
                </c:pt>
                <c:pt idx="26">
                  <c:v>11.1</c:v>
                </c:pt>
                <c:pt idx="27">
                  <c:v>11.518750000000001</c:v>
                </c:pt>
                <c:pt idx="28">
                  <c:v>11.93125</c:v>
                </c:pt>
                <c:pt idx="29">
                  <c:v>12.15625</c:v>
                </c:pt>
                <c:pt idx="30">
                  <c:v>12.28125</c:v>
                </c:pt>
                <c:pt idx="31">
                  <c:v>12.512499999999999</c:v>
                </c:pt>
                <c:pt idx="32">
                  <c:v>12.99375</c:v>
                </c:pt>
                <c:pt idx="33">
                  <c:v>13.4625</c:v>
                </c:pt>
                <c:pt idx="34">
                  <c:v>14.05</c:v>
                </c:pt>
                <c:pt idx="35">
                  <c:v>14.40625</c:v>
                </c:pt>
                <c:pt idx="36">
                  <c:v>14.487500000000001</c:v>
                </c:pt>
                <c:pt idx="37">
                  <c:v>14.56875</c:v>
                </c:pt>
                <c:pt idx="38">
                  <c:v>15.043749999999999</c:v>
                </c:pt>
                <c:pt idx="39">
                  <c:v>15.4</c:v>
                </c:pt>
                <c:pt idx="40">
                  <c:v>15.55</c:v>
                </c:pt>
                <c:pt idx="41">
                  <c:v>16.518750000000001</c:v>
                </c:pt>
                <c:pt idx="42">
                  <c:v>16.712499999999999</c:v>
                </c:pt>
                <c:pt idx="43">
                  <c:v>16.7</c:v>
                </c:pt>
                <c:pt idx="44">
                  <c:v>16.993749999999999</c:v>
                </c:pt>
                <c:pt idx="45">
                  <c:v>17.524999999999999</c:v>
                </c:pt>
                <c:pt idx="46">
                  <c:v>17.78125</c:v>
                </c:pt>
                <c:pt idx="47">
                  <c:v>17.818750000000001</c:v>
                </c:pt>
                <c:pt idx="48">
                  <c:v>17.918749999999999</c:v>
                </c:pt>
                <c:pt idx="49">
                  <c:v>18.9375</c:v>
                </c:pt>
                <c:pt idx="50">
                  <c:v>19.03125</c:v>
                </c:pt>
                <c:pt idx="51">
                  <c:v>19.487500000000001</c:v>
                </c:pt>
                <c:pt idx="52">
                  <c:v>19.881250000000001</c:v>
                </c:pt>
                <c:pt idx="53">
                  <c:v>20.018750000000001</c:v>
                </c:pt>
                <c:pt idx="54">
                  <c:v>20.100000000000001</c:v>
                </c:pt>
                <c:pt idx="55">
                  <c:v>20.5</c:v>
                </c:pt>
                <c:pt idx="56">
                  <c:v>20.875</c:v>
                </c:pt>
                <c:pt idx="57">
                  <c:v>21.34375</c:v>
                </c:pt>
                <c:pt idx="58">
                  <c:v>21.893750000000001</c:v>
                </c:pt>
                <c:pt idx="59">
                  <c:v>22.15</c:v>
                </c:pt>
                <c:pt idx="60">
                  <c:v>22.274999999999999</c:v>
                </c:pt>
                <c:pt idx="61">
                  <c:v>22.337499999999999</c:v>
                </c:pt>
                <c:pt idx="62">
                  <c:v>22.875</c:v>
                </c:pt>
                <c:pt idx="63">
                  <c:v>23.28125</c:v>
                </c:pt>
                <c:pt idx="64">
                  <c:v>23.3</c:v>
                </c:pt>
                <c:pt idx="65">
                  <c:v>24.225000000000001</c:v>
                </c:pt>
                <c:pt idx="66">
                  <c:v>24.45</c:v>
                </c:pt>
                <c:pt idx="67">
                  <c:v>24.412500000000001</c:v>
                </c:pt>
                <c:pt idx="68">
                  <c:v>24.862500000000001</c:v>
                </c:pt>
                <c:pt idx="69">
                  <c:v>25.256250000000001</c:v>
                </c:pt>
                <c:pt idx="70">
                  <c:v>25.412500000000001</c:v>
                </c:pt>
                <c:pt idx="71">
                  <c:v>25.418749999999999</c:v>
                </c:pt>
                <c:pt idx="72">
                  <c:v>25.681249999999999</c:v>
                </c:pt>
              </c:numCache>
            </c:numRef>
          </c:val>
          <c:smooth val="0"/>
        </c:ser>
        <c:dLbls>
          <c:showLegendKey val="0"/>
          <c:showVal val="0"/>
          <c:showCatName val="0"/>
          <c:showSerName val="0"/>
          <c:showPercent val="0"/>
          <c:showBubbleSize val="0"/>
        </c:dLbls>
        <c:marker val="1"/>
        <c:smooth val="0"/>
        <c:axId val="153568384"/>
        <c:axId val="153570304"/>
      </c:lineChart>
      <c:catAx>
        <c:axId val="15356838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46983651465160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53570304"/>
        <c:crosses val="autoZero"/>
        <c:auto val="1"/>
        <c:lblAlgn val="ctr"/>
        <c:lblOffset val="100"/>
        <c:tickMarkSkip val="1"/>
        <c:noMultiLvlLbl val="0"/>
      </c:catAx>
      <c:valAx>
        <c:axId val="153570304"/>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Deflection/mm</a:t>
                </a:r>
              </a:p>
            </c:rich>
          </c:tx>
          <c:layout>
            <c:manualLayout>
              <c:xMode val="edge"/>
              <c:yMode val="edge"/>
              <c:x val="2.0539103563211411E-2"/>
              <c:y val="0.3423772458242146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3568384"/>
        <c:crosses val="autoZero"/>
        <c:crossBetween val="midCat"/>
      </c:valAx>
      <c:spPr>
        <a:solidFill>
          <a:srgbClr val="C0C0C0"/>
        </a:solidFill>
        <a:ln w="12700">
          <a:solidFill>
            <a:srgbClr val="808080"/>
          </a:solidFill>
          <a:prstDash val="solid"/>
        </a:ln>
      </c:spPr>
    </c:plotArea>
    <c:legend>
      <c:legendPos val="r"/>
      <c:layout>
        <c:manualLayout>
          <c:xMode val="edge"/>
          <c:yMode val="edge"/>
          <c:x val="0.91399226767605202"/>
          <c:y val="0.21047793094631079"/>
          <c:w val="7.7343616109682947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Static Spring Rates @ 26psi</a:t>
            </a:r>
          </a:p>
        </c:rich>
      </c:tx>
      <c:layout>
        <c:manualLayout>
          <c:xMode val="edge"/>
          <c:yMode val="edge"/>
          <c:x val="0.36133757059287902"/>
          <c:y val="2.9927577104437879E-2"/>
        </c:manualLayout>
      </c:layout>
      <c:overlay val="0"/>
      <c:spPr>
        <a:noFill/>
        <a:ln w="25400">
          <a:noFill/>
        </a:ln>
      </c:spPr>
    </c:title>
    <c:autoTitleDeleted val="0"/>
    <c:plotArea>
      <c:layout>
        <c:manualLayout>
          <c:layoutTarget val="inner"/>
          <c:xMode val="edge"/>
          <c:yMode val="edge"/>
          <c:x val="0.10544372307962779"/>
          <c:y val="0.19083325111542299"/>
          <c:w val="0.79468562028304846"/>
          <c:h val="0.5724997533462689"/>
        </c:manualLayout>
      </c:layout>
      <c:lineChart>
        <c:grouping val="standard"/>
        <c:varyColors val="0"/>
        <c:ser>
          <c:idx val="0"/>
          <c:order val="0"/>
          <c:tx>
            <c:strRef>
              <c:f>'8172S Data'!$E$4</c:f>
              <c:strCache>
                <c:ptCount val="1"/>
                <c:pt idx="0">
                  <c:v>0°</c:v>
                </c:pt>
              </c:strCache>
            </c:strRef>
          </c:tx>
          <c:marker>
            <c:symbol val="none"/>
          </c:marker>
          <c:cat>
            <c:numRef>
              <c:f>'8172S Data'!$A$7:$A$79</c:f>
              <c:numCache>
                <c:formatCode>0.0</c:formatCode>
                <c:ptCount val="73"/>
                <c:pt idx="0">
                  <c:v>22.362385321100916</c:v>
                </c:pt>
                <c:pt idx="1">
                  <c:v>45.616717635066259</c:v>
                </c:pt>
                <c:pt idx="2">
                  <c:v>49.503058103975533</c:v>
                </c:pt>
                <c:pt idx="3">
                  <c:v>56.893476044852186</c:v>
                </c:pt>
                <c:pt idx="4">
                  <c:v>68.616207951070336</c:v>
                </c:pt>
                <c:pt idx="5">
                  <c:v>75.178389398572875</c:v>
                </c:pt>
                <c:pt idx="6">
                  <c:v>78.172782874617738</c:v>
                </c:pt>
                <c:pt idx="7">
                  <c:v>81.613149847094803</c:v>
                </c:pt>
                <c:pt idx="8">
                  <c:v>95.247196738022424</c:v>
                </c:pt>
                <c:pt idx="9">
                  <c:v>106.46024464831804</c:v>
                </c:pt>
                <c:pt idx="10">
                  <c:v>118.88379204892966</c:v>
                </c:pt>
                <c:pt idx="11">
                  <c:v>126.01936799184504</c:v>
                </c:pt>
                <c:pt idx="12">
                  <c:v>128.69520897043833</c:v>
                </c:pt>
                <c:pt idx="13">
                  <c:v>130.79765545361875</c:v>
                </c:pt>
                <c:pt idx="14">
                  <c:v>140.41794087665647</c:v>
                </c:pt>
                <c:pt idx="15">
                  <c:v>150.42048929663608</c:v>
                </c:pt>
                <c:pt idx="16">
                  <c:v>153.92456676860346</c:v>
                </c:pt>
                <c:pt idx="17">
                  <c:v>173.16513761467888</c:v>
                </c:pt>
                <c:pt idx="18">
                  <c:v>177.62487257900102</c:v>
                </c:pt>
                <c:pt idx="19">
                  <c:v>179.91845056065239</c:v>
                </c:pt>
                <c:pt idx="20">
                  <c:v>184.56931702344545</c:v>
                </c:pt>
                <c:pt idx="21">
                  <c:v>196.16462793068297</c:v>
                </c:pt>
                <c:pt idx="22">
                  <c:v>202.28083588175329</c:v>
                </c:pt>
                <c:pt idx="23">
                  <c:v>204.51070336391436</c:v>
                </c:pt>
                <c:pt idx="24">
                  <c:v>204.70183486238534</c:v>
                </c:pt>
                <c:pt idx="25">
                  <c:v>229.10295616717633</c:v>
                </c:pt>
                <c:pt idx="26">
                  <c:v>230.37716615698267</c:v>
                </c:pt>
                <c:pt idx="27">
                  <c:v>237.76758409785933</c:v>
                </c:pt>
                <c:pt idx="28">
                  <c:v>248.53465851172271</c:v>
                </c:pt>
                <c:pt idx="29">
                  <c:v>252.99439347604485</c:v>
                </c:pt>
                <c:pt idx="30">
                  <c:v>254.01376146788991</c:v>
                </c:pt>
                <c:pt idx="31">
                  <c:v>259.68399592252803</c:v>
                </c:pt>
                <c:pt idx="32">
                  <c:v>273.38175331294593</c:v>
                </c:pt>
                <c:pt idx="33">
                  <c:v>285.80530071355759</c:v>
                </c:pt>
                <c:pt idx="34">
                  <c:v>294.59734964322121</c:v>
                </c:pt>
                <c:pt idx="35">
                  <c:v>302.62487257900102</c:v>
                </c:pt>
                <c:pt idx="36">
                  <c:v>305.23700305810394</c:v>
                </c:pt>
                <c:pt idx="37">
                  <c:v>305.17329255861364</c:v>
                </c:pt>
                <c:pt idx="38">
                  <c:v>316.70489296636083</c:v>
                </c:pt>
                <c:pt idx="39">
                  <c:v>326.00662589194695</c:v>
                </c:pt>
                <c:pt idx="40">
                  <c:v>329.19215086646278</c:v>
                </c:pt>
                <c:pt idx="41">
                  <c:v>349.13353720693169</c:v>
                </c:pt>
                <c:pt idx="42">
                  <c:v>353.65698267074413</c:v>
                </c:pt>
                <c:pt idx="43">
                  <c:v>354.93119266055044</c:v>
                </c:pt>
                <c:pt idx="44">
                  <c:v>357.98929663608561</c:v>
                </c:pt>
                <c:pt idx="45">
                  <c:v>372.19673802242608</c:v>
                </c:pt>
                <c:pt idx="46">
                  <c:v>378.31294597349643</c:v>
                </c:pt>
                <c:pt idx="47">
                  <c:v>379.71457696228339</c:v>
                </c:pt>
                <c:pt idx="48">
                  <c:v>387.99694189602445</c:v>
                </c:pt>
                <c:pt idx="49">
                  <c:v>404.43425076452598</c:v>
                </c:pt>
                <c:pt idx="50">
                  <c:v>405.58103975535164</c:v>
                </c:pt>
                <c:pt idx="51">
                  <c:v>415.07390417940877</c:v>
                </c:pt>
                <c:pt idx="52">
                  <c:v>425.96839959225281</c:v>
                </c:pt>
                <c:pt idx="53">
                  <c:v>429.15392456676858</c:v>
                </c:pt>
                <c:pt idx="54">
                  <c:v>429.85474006116203</c:v>
                </c:pt>
                <c:pt idx="55">
                  <c:v>437.30886850152905</c:v>
                </c:pt>
                <c:pt idx="56">
                  <c:v>449.8598369011213</c:v>
                </c:pt>
                <c:pt idx="57">
                  <c:v>457.50509683995921</c:v>
                </c:pt>
                <c:pt idx="58">
                  <c:v>473.30530071355759</c:v>
                </c:pt>
                <c:pt idx="59">
                  <c:v>479.61264016309883</c:v>
                </c:pt>
                <c:pt idx="60">
                  <c:v>480.18603465851169</c:v>
                </c:pt>
                <c:pt idx="61">
                  <c:v>489.93374108053007</c:v>
                </c:pt>
                <c:pt idx="62">
                  <c:v>494.39347604485215</c:v>
                </c:pt>
                <c:pt idx="63">
                  <c:v>503.18552497451577</c:v>
                </c:pt>
                <c:pt idx="64">
                  <c:v>504.58715596330273</c:v>
                </c:pt>
                <c:pt idx="65">
                  <c:v>525.93017329255861</c:v>
                </c:pt>
                <c:pt idx="66">
                  <c:v>529.49796126401634</c:v>
                </c:pt>
                <c:pt idx="67">
                  <c:v>530.00764525993884</c:v>
                </c:pt>
                <c:pt idx="68">
                  <c:v>536.37869520897038</c:v>
                </c:pt>
                <c:pt idx="69">
                  <c:v>550.1401630988787</c:v>
                </c:pt>
                <c:pt idx="70">
                  <c:v>554.72731906218144</c:v>
                </c:pt>
                <c:pt idx="71">
                  <c:v>555.49184505606524</c:v>
                </c:pt>
                <c:pt idx="72">
                  <c:v>557.08460754332316</c:v>
                </c:pt>
              </c:numCache>
            </c:numRef>
          </c:cat>
          <c:val>
            <c:numRef>
              <c:f>'8172S Data'!$E$7:$E$79</c:f>
              <c:numCache>
                <c:formatCode>0</c:formatCode>
                <c:ptCount val="73"/>
                <c:pt idx="0">
                  <c:v>5882.6227738801945</c:v>
                </c:pt>
                <c:pt idx="1">
                  <c:v>2205.3833650163924</c:v>
                </c:pt>
                <c:pt idx="2">
                  <c:v>2108.3588175331292</c:v>
                </c:pt>
                <c:pt idx="3">
                  <c:v>2051.8356844562818</c:v>
                </c:pt>
                <c:pt idx="4">
                  <c:v>1929.8847921835629</c:v>
                </c:pt>
                <c:pt idx="5">
                  <c:v>1867.7653188356551</c:v>
                </c:pt>
                <c:pt idx="6">
                  <c:v>1869.4582086379173</c:v>
                </c:pt>
                <c:pt idx="7">
                  <c:v>1886.1705742439683</c:v>
                </c:pt>
                <c:pt idx="8">
                  <c:v>1872.2877530216981</c:v>
                </c:pt>
                <c:pt idx="9">
                  <c:v>1867.0204473226599</c:v>
                </c:pt>
                <c:pt idx="10">
                  <c:v>1929.757960227998</c:v>
                </c:pt>
                <c:pt idx="11">
                  <c:v>1923.4082377458396</c:v>
                </c:pt>
                <c:pt idx="12">
                  <c:v>1931.2918607912757</c:v>
                </c:pt>
                <c:pt idx="13">
                  <c:v>1930.4525253748614</c:v>
                </c:pt>
                <c:pt idx="14">
                  <c:v>1962.3407237512743</c:v>
                </c:pt>
                <c:pt idx="15">
                  <c:v>1981.3856498808732</c:v>
                </c:pt>
                <c:pt idx="16">
                  <c:v>1989.4527820496953</c:v>
                </c:pt>
                <c:pt idx="17">
                  <c:v>2003.6080088301269</c:v>
                </c:pt>
                <c:pt idx="18">
                  <c:v>2010.983367527323</c:v>
                </c:pt>
                <c:pt idx="19">
                  <c:v>2006.4720970255298</c:v>
                </c:pt>
                <c:pt idx="20">
                  <c:v>2053.2188699722587</c:v>
                </c:pt>
                <c:pt idx="21">
                  <c:v>2037.7426622671644</c:v>
                </c:pt>
                <c:pt idx="22">
                  <c:v>2035.0953837192367</c:v>
                </c:pt>
                <c:pt idx="23">
                  <c:v>2032.3819232076112</c:v>
                </c:pt>
                <c:pt idx="24">
                  <c:v>2020.8092836745855</c:v>
                </c:pt>
                <c:pt idx="25">
                  <c:v>2057.3261445373746</c:v>
                </c:pt>
                <c:pt idx="26">
                  <c:v>2030.0427331113822</c:v>
                </c:pt>
                <c:pt idx="27">
                  <c:v>2031.13015489136</c:v>
                </c:pt>
                <c:pt idx="28">
                  <c:v>2044.9806676438343</c:v>
                </c:pt>
                <c:pt idx="29">
                  <c:v>2042.2218910196257</c:v>
                </c:pt>
                <c:pt idx="30">
                  <c:v>2037.5776525280783</c:v>
                </c:pt>
                <c:pt idx="31">
                  <c:v>2046.3556471639565</c:v>
                </c:pt>
                <c:pt idx="32">
                  <c:v>2051.2805382810302</c:v>
                </c:pt>
                <c:pt idx="33">
                  <c:v>2081.630789561937</c:v>
                </c:pt>
                <c:pt idx="34">
                  <c:v>2042.5416241930004</c:v>
                </c:pt>
                <c:pt idx="35">
                  <c:v>2050.5127729898372</c:v>
                </c:pt>
                <c:pt idx="36">
                  <c:v>2054.2059859681576</c:v>
                </c:pt>
                <c:pt idx="37">
                  <c:v>2046.0794067797904</c:v>
                </c:pt>
                <c:pt idx="38">
                  <c:v>2039.3150199360193</c:v>
                </c:pt>
                <c:pt idx="39">
                  <c:v>2046.1777277035603</c:v>
                </c:pt>
                <c:pt idx="40">
                  <c:v>2047.4927658898766</c:v>
                </c:pt>
                <c:pt idx="41">
                  <c:v>2030.3318314556548</c:v>
                </c:pt>
                <c:pt idx="42">
                  <c:v>2049.9728146514162</c:v>
                </c:pt>
                <c:pt idx="43">
                  <c:v>2054.69552566729</c:v>
                </c:pt>
                <c:pt idx="44">
                  <c:v>2035.5093891374122</c:v>
                </c:pt>
                <c:pt idx="45">
                  <c:v>2038.5349815508746</c:v>
                </c:pt>
                <c:pt idx="46">
                  <c:v>2048.2027777160724</c:v>
                </c:pt>
                <c:pt idx="47">
                  <c:v>2040.965851172273</c:v>
                </c:pt>
                <c:pt idx="48">
                  <c:v>2081.7304429022452</c:v>
                </c:pt>
                <c:pt idx="49">
                  <c:v>2043.6496829592768</c:v>
                </c:pt>
                <c:pt idx="50">
                  <c:v>2036.7865354137366</c:v>
                </c:pt>
                <c:pt idx="51">
                  <c:v>2028.645354634225</c:v>
                </c:pt>
                <c:pt idx="52">
                  <c:v>2031.9260618416579</c:v>
                </c:pt>
                <c:pt idx="53">
                  <c:v>2029.8004766394388</c:v>
                </c:pt>
                <c:pt idx="54">
                  <c:v>2029.8948231821716</c:v>
                </c:pt>
                <c:pt idx="55">
                  <c:v>2026.5753989003501</c:v>
                </c:pt>
                <c:pt idx="56">
                  <c:v>2030.0435828676232</c:v>
                </c:pt>
                <c:pt idx="57">
                  <c:v>2017.7147860634097</c:v>
                </c:pt>
                <c:pt idx="58">
                  <c:v>2023.5385323049998</c:v>
                </c:pt>
                <c:pt idx="59">
                  <c:v>2025.3330753629632</c:v>
                </c:pt>
                <c:pt idx="60">
                  <c:v>2029.6710274034633</c:v>
                </c:pt>
                <c:pt idx="61">
                  <c:v>2062.1022965761226</c:v>
                </c:pt>
                <c:pt idx="62">
                  <c:v>2014.5126422529192</c:v>
                </c:pt>
                <c:pt idx="63">
                  <c:v>2016.3491645932208</c:v>
                </c:pt>
                <c:pt idx="64">
                  <c:v>2018.3486238532109</c:v>
                </c:pt>
                <c:pt idx="65">
                  <c:v>2020.5839647459811</c:v>
                </c:pt>
                <c:pt idx="66">
                  <c:v>2025.5901477952789</c:v>
                </c:pt>
                <c:pt idx="67">
                  <c:v>2021.4875817504874</c:v>
                </c:pt>
                <c:pt idx="68">
                  <c:v>2003.0776826509525</c:v>
                </c:pt>
                <c:pt idx="69">
                  <c:v>2019.0618049882526</c:v>
                </c:pt>
                <c:pt idx="70">
                  <c:v>2020.9699151495524</c:v>
                </c:pt>
                <c:pt idx="71">
                  <c:v>2012.279895577743</c:v>
                </c:pt>
                <c:pt idx="72">
                  <c:v>2000.2267080961392</c:v>
                </c:pt>
              </c:numCache>
            </c:numRef>
          </c:val>
          <c:smooth val="0"/>
        </c:ser>
        <c:ser>
          <c:idx val="5"/>
          <c:order val="1"/>
          <c:tx>
            <c:strRef>
              <c:f>'8172S Data'!$K$4</c:f>
              <c:strCache>
                <c:ptCount val="1"/>
                <c:pt idx="0">
                  <c:v>-0.5°</c:v>
                </c:pt>
              </c:strCache>
            </c:strRef>
          </c:tx>
          <c:marker>
            <c:symbol val="none"/>
          </c:marker>
          <c:val>
            <c:numRef>
              <c:f>'8172S Data'!$K$7:$K$79</c:f>
              <c:numCache>
                <c:formatCode>0</c:formatCode>
                <c:ptCount val="73"/>
                <c:pt idx="0">
                  <c:v>2963.0988786952089</c:v>
                </c:pt>
                <c:pt idx="1">
                  <c:v>2117.6538631155067</c:v>
                </c:pt>
                <c:pt idx="2">
                  <c:v>1973.1312854686805</c:v>
                </c:pt>
                <c:pt idx="3">
                  <c:v>1924.0901809709148</c:v>
                </c:pt>
                <c:pt idx="4">
                  <c:v>1908.8022216349318</c:v>
                </c:pt>
                <c:pt idx="5">
                  <c:v>1829.8395588794353</c:v>
                </c:pt>
                <c:pt idx="6">
                  <c:v>1788.185468655842</c:v>
                </c:pt>
                <c:pt idx="7">
                  <c:v>1761.811146476939</c:v>
                </c:pt>
                <c:pt idx="8">
                  <c:v>1794.8387789044475</c:v>
                </c:pt>
                <c:pt idx="9">
                  <c:v>1815.2096871814472</c:v>
                </c:pt>
                <c:pt idx="10">
                  <c:v>1800.1343712352884</c:v>
                </c:pt>
                <c:pt idx="11">
                  <c:v>1870.7312747167502</c:v>
                </c:pt>
                <c:pt idx="12">
                  <c:v>1856.5321758574198</c:v>
                </c:pt>
                <c:pt idx="13">
                  <c:v>1868.4366752972051</c:v>
                </c:pt>
                <c:pt idx="14">
                  <c:v>1856.2674821610601</c:v>
                </c:pt>
                <c:pt idx="15">
                  <c:v>1856.9114767891524</c:v>
                </c:pt>
                <c:pt idx="16">
                  <c:v>1890.0424946409767</c:v>
                </c:pt>
                <c:pt idx="17">
                  <c:v>1911.7528623965845</c:v>
                </c:pt>
                <c:pt idx="18">
                  <c:v>1919.3376646452987</c:v>
                </c:pt>
                <c:pt idx="19">
                  <c:v>1909.4070966954032</c:v>
                </c:pt>
                <c:pt idx="20">
                  <c:v>1928.1666432187346</c:v>
                </c:pt>
                <c:pt idx="21">
                  <c:v>1929.0652040632765</c:v>
                </c:pt>
                <c:pt idx="22">
                  <c:v>1932.110091743119</c:v>
                </c:pt>
                <c:pt idx="23">
                  <c:v>1947.0118242225919</c:v>
                </c:pt>
                <c:pt idx="24">
                  <c:v>1995.9009541068663</c:v>
                </c:pt>
                <c:pt idx="25">
                  <c:v>1938.8690232528272</c:v>
                </c:pt>
                <c:pt idx="26">
                  <c:v>1961.1490056492839</c:v>
                </c:pt>
                <c:pt idx="27">
                  <c:v>1953.0701651998659</c:v>
                </c:pt>
                <c:pt idx="28">
                  <c:v>1953.8460348132542</c:v>
                </c:pt>
                <c:pt idx="29">
                  <c:v>1955.8916714880017</c:v>
                </c:pt>
                <c:pt idx="30">
                  <c:v>1963.8404311384481</c:v>
                </c:pt>
                <c:pt idx="31">
                  <c:v>1977.8085979394773</c:v>
                </c:pt>
                <c:pt idx="32">
                  <c:v>1969.7769622833841</c:v>
                </c:pt>
                <c:pt idx="33">
                  <c:v>1974.7676155747804</c:v>
                </c:pt>
                <c:pt idx="34">
                  <c:v>1971.0619888110316</c:v>
                </c:pt>
                <c:pt idx="35">
                  <c:v>1959.6049830866839</c:v>
                </c:pt>
                <c:pt idx="36">
                  <c:v>1972.2826836275033</c:v>
                </c:pt>
                <c:pt idx="37">
                  <c:v>1974.8731733846882</c:v>
                </c:pt>
                <c:pt idx="38">
                  <c:v>1982.3840468909277</c:v>
                </c:pt>
                <c:pt idx="39">
                  <c:v>2014.509836754238</c:v>
                </c:pt>
                <c:pt idx="40">
                  <c:v>1976.8015105802187</c:v>
                </c:pt>
                <c:pt idx="41">
                  <c:v>1972.5063446635031</c:v>
                </c:pt>
                <c:pt idx="42">
                  <c:v>1960.701922648575</c:v>
                </c:pt>
                <c:pt idx="43">
                  <c:v>1984.4944018473548</c:v>
                </c:pt>
                <c:pt idx="44">
                  <c:v>1991.5300252536897</c:v>
                </c:pt>
                <c:pt idx="45">
                  <c:v>1989.9333421418983</c:v>
                </c:pt>
                <c:pt idx="46">
                  <c:v>1975.3067105702626</c:v>
                </c:pt>
                <c:pt idx="47">
                  <c:v>1981.4352195554879</c:v>
                </c:pt>
                <c:pt idx="48">
                  <c:v>1974.2182644687755</c:v>
                </c:pt>
                <c:pt idx="49">
                  <c:v>1988.1893326639993</c:v>
                </c:pt>
                <c:pt idx="50">
                  <c:v>2000.5494986460192</c:v>
                </c:pt>
                <c:pt idx="51">
                  <c:v>1989.5485424379722</c:v>
                </c:pt>
                <c:pt idx="52">
                  <c:v>2024.875472403616</c:v>
                </c:pt>
                <c:pt idx="53">
                  <c:v>1974.5994956810987</c:v>
                </c:pt>
                <c:pt idx="54">
                  <c:v>1982.8668984565668</c:v>
                </c:pt>
                <c:pt idx="55">
                  <c:v>1981.4695713399958</c:v>
                </c:pt>
                <c:pt idx="56">
                  <c:v>1985.5643853983179</c:v>
                </c:pt>
                <c:pt idx="57">
                  <c:v>1991.3148445213476</c:v>
                </c:pt>
                <c:pt idx="58">
                  <c:v>1985.0862138804023</c:v>
                </c:pt>
                <c:pt idx="59">
                  <c:v>1973.5461574799233</c:v>
                </c:pt>
                <c:pt idx="60">
                  <c:v>1992.6570139734179</c:v>
                </c:pt>
                <c:pt idx="61">
                  <c:v>1994.2608965410268</c:v>
                </c:pt>
                <c:pt idx="62">
                  <c:v>1985.2962889061534</c:v>
                </c:pt>
                <c:pt idx="63">
                  <c:v>1977.7105349303745</c:v>
                </c:pt>
                <c:pt idx="64">
                  <c:v>1986.1242230344892</c:v>
                </c:pt>
                <c:pt idx="65">
                  <c:v>2020.6354954664946</c:v>
                </c:pt>
                <c:pt idx="66">
                  <c:v>1978.5178276665404</c:v>
                </c:pt>
                <c:pt idx="67">
                  <c:v>1990.0729702597023</c:v>
                </c:pt>
                <c:pt idx="68">
                  <c:v>1994.273512527496</c:v>
                </c:pt>
                <c:pt idx="69">
                  <c:v>1988.6569655672542</c:v>
                </c:pt>
                <c:pt idx="70">
                  <c:v>1980.7372440148147</c:v>
                </c:pt>
                <c:pt idx="71">
                  <c:v>1981.4480763784113</c:v>
                </c:pt>
                <c:pt idx="72">
                  <c:v>1986.0731965755024</c:v>
                </c:pt>
              </c:numCache>
            </c:numRef>
          </c:val>
          <c:smooth val="0"/>
        </c:ser>
        <c:ser>
          <c:idx val="1"/>
          <c:order val="2"/>
          <c:tx>
            <c:strRef>
              <c:f>'8172S Data'!$Q$4</c:f>
              <c:strCache>
                <c:ptCount val="1"/>
                <c:pt idx="0">
                  <c:v>-1°</c:v>
                </c:pt>
              </c:strCache>
            </c:strRef>
          </c:tx>
          <c:marker>
            <c:symbol val="none"/>
          </c:marker>
          <c:cat>
            <c:numRef>
              <c:f>'8172S Data'!$A$7:$A$79</c:f>
              <c:numCache>
                <c:formatCode>0.0</c:formatCode>
                <c:ptCount val="73"/>
                <c:pt idx="0">
                  <c:v>22.362385321100916</c:v>
                </c:pt>
                <c:pt idx="1">
                  <c:v>45.616717635066259</c:v>
                </c:pt>
                <c:pt idx="2">
                  <c:v>49.503058103975533</c:v>
                </c:pt>
                <c:pt idx="3">
                  <c:v>56.893476044852186</c:v>
                </c:pt>
                <c:pt idx="4">
                  <c:v>68.616207951070336</c:v>
                </c:pt>
                <c:pt idx="5">
                  <c:v>75.178389398572875</c:v>
                </c:pt>
                <c:pt idx="6">
                  <c:v>78.172782874617738</c:v>
                </c:pt>
                <c:pt idx="7">
                  <c:v>81.613149847094803</c:v>
                </c:pt>
                <c:pt idx="8">
                  <c:v>95.247196738022424</c:v>
                </c:pt>
                <c:pt idx="9">
                  <c:v>106.46024464831804</c:v>
                </c:pt>
                <c:pt idx="10">
                  <c:v>118.88379204892966</c:v>
                </c:pt>
                <c:pt idx="11">
                  <c:v>126.01936799184504</c:v>
                </c:pt>
                <c:pt idx="12">
                  <c:v>128.69520897043833</c:v>
                </c:pt>
                <c:pt idx="13">
                  <c:v>130.79765545361875</c:v>
                </c:pt>
                <c:pt idx="14">
                  <c:v>140.41794087665647</c:v>
                </c:pt>
                <c:pt idx="15">
                  <c:v>150.42048929663608</c:v>
                </c:pt>
                <c:pt idx="16">
                  <c:v>153.92456676860346</c:v>
                </c:pt>
                <c:pt idx="17">
                  <c:v>173.16513761467888</c:v>
                </c:pt>
                <c:pt idx="18">
                  <c:v>177.62487257900102</c:v>
                </c:pt>
                <c:pt idx="19">
                  <c:v>179.91845056065239</c:v>
                </c:pt>
                <c:pt idx="20">
                  <c:v>184.56931702344545</c:v>
                </c:pt>
                <c:pt idx="21">
                  <c:v>196.16462793068297</c:v>
                </c:pt>
                <c:pt idx="22">
                  <c:v>202.28083588175329</c:v>
                </c:pt>
                <c:pt idx="23">
                  <c:v>204.51070336391436</c:v>
                </c:pt>
                <c:pt idx="24">
                  <c:v>204.70183486238534</c:v>
                </c:pt>
                <c:pt idx="25">
                  <c:v>229.10295616717633</c:v>
                </c:pt>
                <c:pt idx="26">
                  <c:v>230.37716615698267</c:v>
                </c:pt>
                <c:pt idx="27">
                  <c:v>237.76758409785933</c:v>
                </c:pt>
                <c:pt idx="28">
                  <c:v>248.53465851172271</c:v>
                </c:pt>
                <c:pt idx="29">
                  <c:v>252.99439347604485</c:v>
                </c:pt>
                <c:pt idx="30">
                  <c:v>254.01376146788991</c:v>
                </c:pt>
                <c:pt idx="31">
                  <c:v>259.68399592252803</c:v>
                </c:pt>
                <c:pt idx="32">
                  <c:v>273.38175331294593</c:v>
                </c:pt>
                <c:pt idx="33">
                  <c:v>285.80530071355759</c:v>
                </c:pt>
                <c:pt idx="34">
                  <c:v>294.59734964322121</c:v>
                </c:pt>
                <c:pt idx="35">
                  <c:v>302.62487257900102</c:v>
                </c:pt>
                <c:pt idx="36">
                  <c:v>305.23700305810394</c:v>
                </c:pt>
                <c:pt idx="37">
                  <c:v>305.17329255861364</c:v>
                </c:pt>
                <c:pt idx="38">
                  <c:v>316.70489296636083</c:v>
                </c:pt>
                <c:pt idx="39">
                  <c:v>326.00662589194695</c:v>
                </c:pt>
                <c:pt idx="40">
                  <c:v>329.19215086646278</c:v>
                </c:pt>
                <c:pt idx="41">
                  <c:v>349.13353720693169</c:v>
                </c:pt>
                <c:pt idx="42">
                  <c:v>353.65698267074413</c:v>
                </c:pt>
                <c:pt idx="43">
                  <c:v>354.93119266055044</c:v>
                </c:pt>
                <c:pt idx="44">
                  <c:v>357.98929663608561</c:v>
                </c:pt>
                <c:pt idx="45">
                  <c:v>372.19673802242608</c:v>
                </c:pt>
                <c:pt idx="46">
                  <c:v>378.31294597349643</c:v>
                </c:pt>
                <c:pt idx="47">
                  <c:v>379.71457696228339</c:v>
                </c:pt>
                <c:pt idx="48">
                  <c:v>387.99694189602445</c:v>
                </c:pt>
                <c:pt idx="49">
                  <c:v>404.43425076452598</c:v>
                </c:pt>
                <c:pt idx="50">
                  <c:v>405.58103975535164</c:v>
                </c:pt>
                <c:pt idx="51">
                  <c:v>415.07390417940877</c:v>
                </c:pt>
                <c:pt idx="52">
                  <c:v>425.96839959225281</c:v>
                </c:pt>
                <c:pt idx="53">
                  <c:v>429.15392456676858</c:v>
                </c:pt>
                <c:pt idx="54">
                  <c:v>429.85474006116203</c:v>
                </c:pt>
                <c:pt idx="55">
                  <c:v>437.30886850152905</c:v>
                </c:pt>
                <c:pt idx="56">
                  <c:v>449.8598369011213</c:v>
                </c:pt>
                <c:pt idx="57">
                  <c:v>457.50509683995921</c:v>
                </c:pt>
                <c:pt idx="58">
                  <c:v>473.30530071355759</c:v>
                </c:pt>
                <c:pt idx="59">
                  <c:v>479.61264016309883</c:v>
                </c:pt>
                <c:pt idx="60">
                  <c:v>480.18603465851169</c:v>
                </c:pt>
                <c:pt idx="61">
                  <c:v>489.93374108053007</c:v>
                </c:pt>
                <c:pt idx="62">
                  <c:v>494.39347604485215</c:v>
                </c:pt>
                <c:pt idx="63">
                  <c:v>503.18552497451577</c:v>
                </c:pt>
                <c:pt idx="64">
                  <c:v>504.58715596330273</c:v>
                </c:pt>
                <c:pt idx="65">
                  <c:v>525.93017329255861</c:v>
                </c:pt>
                <c:pt idx="66">
                  <c:v>529.49796126401634</c:v>
                </c:pt>
                <c:pt idx="67">
                  <c:v>530.00764525993884</c:v>
                </c:pt>
                <c:pt idx="68">
                  <c:v>536.37869520897038</c:v>
                </c:pt>
                <c:pt idx="69">
                  <c:v>550.1401630988787</c:v>
                </c:pt>
                <c:pt idx="70">
                  <c:v>554.72731906218144</c:v>
                </c:pt>
                <c:pt idx="71">
                  <c:v>555.49184505606524</c:v>
                </c:pt>
                <c:pt idx="72">
                  <c:v>557.08460754332316</c:v>
                </c:pt>
              </c:numCache>
            </c:numRef>
          </c:cat>
          <c:val>
            <c:numRef>
              <c:f>'8172S Data'!$Q$7:$Q$79</c:f>
              <c:numCache>
                <c:formatCode>0</c:formatCode>
                <c:ptCount val="73"/>
                <c:pt idx="0">
                  <c:v>3435.0117011959628</c:v>
                </c:pt>
                <c:pt idx="1">
                  <c:v>2241.8182305917699</c:v>
                </c:pt>
                <c:pt idx="2">
                  <c:v>2039.5282647530805</c:v>
                </c:pt>
                <c:pt idx="3">
                  <c:v>1818.0185427891852</c:v>
                </c:pt>
                <c:pt idx="4">
                  <c:v>1825.96403489505</c:v>
                </c:pt>
                <c:pt idx="5">
                  <c:v>1815.6683014011628</c:v>
                </c:pt>
                <c:pt idx="6">
                  <c:v>1808.3276123905216</c:v>
                </c:pt>
                <c:pt idx="7">
                  <c:v>1823.9658534995976</c:v>
                </c:pt>
                <c:pt idx="8">
                  <c:v>1837.6619992537142</c:v>
                </c:pt>
                <c:pt idx="9">
                  <c:v>1867.0674682698732</c:v>
                </c:pt>
                <c:pt idx="10">
                  <c:v>1841.4049826072817</c:v>
                </c:pt>
                <c:pt idx="11">
                  <c:v>1870.5585870093873</c:v>
                </c:pt>
                <c:pt idx="12">
                  <c:v>1876.7518332182431</c:v>
                </c:pt>
                <c:pt idx="13">
                  <c:v>1933.0484955786742</c:v>
                </c:pt>
                <c:pt idx="14">
                  <c:v>1892.6095089337296</c:v>
                </c:pt>
                <c:pt idx="15">
                  <c:v>1923.2656007154262</c:v>
                </c:pt>
                <c:pt idx="16">
                  <c:v>1897.6009942328906</c:v>
                </c:pt>
                <c:pt idx="17">
                  <c:v>1890.647852679165</c:v>
                </c:pt>
                <c:pt idx="18">
                  <c:v>1907.1162208544627</c:v>
                </c:pt>
                <c:pt idx="19">
                  <c:v>1910.2375744120493</c:v>
                </c:pt>
                <c:pt idx="20">
                  <c:v>1912.9436698399534</c:v>
                </c:pt>
                <c:pt idx="21">
                  <c:v>1924.8573875557845</c:v>
                </c:pt>
                <c:pt idx="22">
                  <c:v>1934.8593424315729</c:v>
                </c:pt>
                <c:pt idx="23">
                  <c:v>1936.6895056710409</c:v>
                </c:pt>
                <c:pt idx="24">
                  <c:v>1930.4931559716927</c:v>
                </c:pt>
                <c:pt idx="25">
                  <c:v>1934.3247032101215</c:v>
                </c:pt>
                <c:pt idx="26">
                  <c:v>1946.9530984034427</c:v>
                </c:pt>
                <c:pt idx="27">
                  <c:v>1955.4266408112935</c:v>
                </c:pt>
                <c:pt idx="28">
                  <c:v>1953.8320408732263</c:v>
                </c:pt>
                <c:pt idx="29">
                  <c:v>1955.0191842431082</c:v>
                </c:pt>
                <c:pt idx="30">
                  <c:v>1944.8855338310348</c:v>
                </c:pt>
                <c:pt idx="31">
                  <c:v>1945.7497327266847</c:v>
                </c:pt>
                <c:pt idx="32">
                  <c:v>1958.5255241512732</c:v>
                </c:pt>
                <c:pt idx="33">
                  <c:v>1958.2210910113474</c:v>
                </c:pt>
                <c:pt idx="34">
                  <c:v>1959.224483944954</c:v>
                </c:pt>
                <c:pt idx="35">
                  <c:v>1957.8555963890281</c:v>
                </c:pt>
                <c:pt idx="36">
                  <c:v>1966.0663558622471</c:v>
                </c:pt>
                <c:pt idx="37">
                  <c:v>1955.7611568962836</c:v>
                </c:pt>
                <c:pt idx="38">
                  <c:v>1970.8934652744338</c:v>
                </c:pt>
                <c:pt idx="39">
                  <c:v>1973.1255659823121</c:v>
                </c:pt>
                <c:pt idx="40">
                  <c:v>1969.2876264513061</c:v>
                </c:pt>
                <c:pt idx="41">
                  <c:v>2016.1642638706858</c:v>
                </c:pt>
                <c:pt idx="42">
                  <c:v>1963.2197503196874</c:v>
                </c:pt>
                <c:pt idx="43">
                  <c:v>1965.5147430348431</c:v>
                </c:pt>
                <c:pt idx="44">
                  <c:v>1964.8608156531925</c:v>
                </c:pt>
                <c:pt idx="45">
                  <c:v>1968.4013806177011</c:v>
                </c:pt>
                <c:pt idx="46">
                  <c:v>1972.2225182059599</c:v>
                </c:pt>
                <c:pt idx="47">
                  <c:v>1969.0018924377996</c:v>
                </c:pt>
                <c:pt idx="48">
                  <c:v>1961.0542650667944</c:v>
                </c:pt>
                <c:pt idx="49">
                  <c:v>1969.0608946492691</c:v>
                </c:pt>
                <c:pt idx="50">
                  <c:v>1976.1677448336318</c:v>
                </c:pt>
                <c:pt idx="51">
                  <c:v>1975.4588889582335</c:v>
                </c:pt>
                <c:pt idx="52">
                  <c:v>1980.5598731265952</c:v>
                </c:pt>
                <c:pt idx="53">
                  <c:v>1979.2899889459165</c:v>
                </c:pt>
                <c:pt idx="54">
                  <c:v>2012.8221631951637</c:v>
                </c:pt>
                <c:pt idx="55">
                  <c:v>1976.7189503797968</c:v>
                </c:pt>
                <c:pt idx="56">
                  <c:v>1985.0406123999301</c:v>
                </c:pt>
                <c:pt idx="57">
                  <c:v>1986.6104771139453</c:v>
                </c:pt>
                <c:pt idx="58">
                  <c:v>1980.4040503152507</c:v>
                </c:pt>
                <c:pt idx="59">
                  <c:v>1982.2807086962825</c:v>
                </c:pt>
                <c:pt idx="60">
                  <c:v>1974.0893060095843</c:v>
                </c:pt>
                <c:pt idx="61">
                  <c:v>1973.6654823941374</c:v>
                </c:pt>
                <c:pt idx="62">
                  <c:v>1983.0373193420785</c:v>
                </c:pt>
                <c:pt idx="63">
                  <c:v>1987.726629357348</c:v>
                </c:pt>
                <c:pt idx="64">
                  <c:v>1987.4933287728845</c:v>
                </c:pt>
                <c:pt idx="65">
                  <c:v>1979.1102913489751</c:v>
                </c:pt>
                <c:pt idx="66">
                  <c:v>1987.8576556961189</c:v>
                </c:pt>
                <c:pt idx="67">
                  <c:v>2026.7944491284893</c:v>
                </c:pt>
                <c:pt idx="68">
                  <c:v>1984.2014536353313</c:v>
                </c:pt>
                <c:pt idx="69">
                  <c:v>1991.640690018565</c:v>
                </c:pt>
                <c:pt idx="70">
                  <c:v>1986.8597094801221</c:v>
                </c:pt>
                <c:pt idx="71">
                  <c:v>1985.8426551048551</c:v>
                </c:pt>
                <c:pt idx="72">
                  <c:v>1980.4762547806527</c:v>
                </c:pt>
              </c:numCache>
            </c:numRef>
          </c:val>
          <c:smooth val="0"/>
        </c:ser>
        <c:ser>
          <c:idx val="6"/>
          <c:order val="3"/>
          <c:tx>
            <c:strRef>
              <c:f>'8172S Data'!$W$4</c:f>
              <c:strCache>
                <c:ptCount val="1"/>
                <c:pt idx="0">
                  <c:v>-1.5°</c:v>
                </c:pt>
              </c:strCache>
            </c:strRef>
          </c:tx>
          <c:marker>
            <c:symbol val="none"/>
          </c:marker>
          <c:val>
            <c:numRef>
              <c:f>'8172S Data'!$W$7:$W$79</c:f>
              <c:numCache>
                <c:formatCode>0</c:formatCode>
                <c:ptCount val="73"/>
                <c:pt idx="0">
                  <c:v>4631.1370586599942</c:v>
                </c:pt>
                <c:pt idx="1">
                  <c:v>2188.5881499738816</c:v>
                </c:pt>
                <c:pt idx="2">
                  <c:v>2090.2279677509032</c:v>
                </c:pt>
                <c:pt idx="3">
                  <c:v>2015.2407946097808</c:v>
                </c:pt>
                <c:pt idx="4">
                  <c:v>1910.4016781271912</c:v>
                </c:pt>
                <c:pt idx="5">
                  <c:v>1906.2434881533666</c:v>
                </c:pt>
                <c:pt idx="6">
                  <c:v>1856.0497216135443</c:v>
                </c:pt>
                <c:pt idx="7">
                  <c:v>1857.7911831650679</c:v>
                </c:pt>
                <c:pt idx="8">
                  <c:v>1867.2420619876834</c:v>
                </c:pt>
                <c:pt idx="9">
                  <c:v>1857.6350662589196</c:v>
                </c:pt>
                <c:pt idx="10">
                  <c:v>1855.4922902875091</c:v>
                </c:pt>
                <c:pt idx="11">
                  <c:v>1868.8462909093921</c:v>
                </c:pt>
                <c:pt idx="12">
                  <c:v>1847.866608417067</c:v>
                </c:pt>
                <c:pt idx="13">
                  <c:v>1863.606356948954</c:v>
                </c:pt>
                <c:pt idx="14">
                  <c:v>1849.1435310107731</c:v>
                </c:pt>
                <c:pt idx="15">
                  <c:v>1872.3991125502189</c:v>
                </c:pt>
                <c:pt idx="16">
                  <c:v>1862.8655079073044</c:v>
                </c:pt>
                <c:pt idx="17">
                  <c:v>1869.1124268910723</c:v>
                </c:pt>
                <c:pt idx="18">
                  <c:v>1880.561271637753</c:v>
                </c:pt>
                <c:pt idx="19">
                  <c:v>1890.1244864547616</c:v>
                </c:pt>
                <c:pt idx="20">
                  <c:v>1877.6257081265351</c:v>
                </c:pt>
                <c:pt idx="21">
                  <c:v>1877.5670799585428</c:v>
                </c:pt>
                <c:pt idx="22">
                  <c:v>1879.2532341288606</c:v>
                </c:pt>
                <c:pt idx="23">
                  <c:v>1870.0518394770211</c:v>
                </c:pt>
                <c:pt idx="24">
                  <c:v>1866.5584522346878</c:v>
                </c:pt>
                <c:pt idx="25">
                  <c:v>1886.0167191300147</c:v>
                </c:pt>
                <c:pt idx="26">
                  <c:v>1886.5536429744179</c:v>
                </c:pt>
                <c:pt idx="27">
                  <c:v>1896.9746489135496</c:v>
                </c:pt>
                <c:pt idx="28">
                  <c:v>1908.2233884410366</c:v>
                </c:pt>
                <c:pt idx="29">
                  <c:v>1906.7278287461775</c:v>
                </c:pt>
                <c:pt idx="30">
                  <c:v>1932.4557904533974</c:v>
                </c:pt>
                <c:pt idx="31">
                  <c:v>1896.4334952612624</c:v>
                </c:pt>
                <c:pt idx="32">
                  <c:v>1917.9748555895344</c:v>
                </c:pt>
                <c:pt idx="33">
                  <c:v>1917.4920841113908</c:v>
                </c:pt>
                <c:pt idx="34">
                  <c:v>1923.3680673537958</c:v>
                </c:pt>
                <c:pt idx="35">
                  <c:v>1924.121560533529</c:v>
                </c:pt>
                <c:pt idx="36">
                  <c:v>1912.5906223855493</c:v>
                </c:pt>
                <c:pt idx="37">
                  <c:v>1906.7128072164828</c:v>
                </c:pt>
                <c:pt idx="38">
                  <c:v>1914.7079470358981</c:v>
                </c:pt>
                <c:pt idx="39">
                  <c:v>1923.2582465538032</c:v>
                </c:pt>
                <c:pt idx="40">
                  <c:v>1920.5270510061537</c:v>
                </c:pt>
                <c:pt idx="41">
                  <c:v>1936.7823199616241</c:v>
                </c:pt>
                <c:pt idx="42">
                  <c:v>1931.3104707198322</c:v>
                </c:pt>
                <c:pt idx="43">
                  <c:v>1957.1555605129681</c:v>
                </c:pt>
                <c:pt idx="44">
                  <c:v>1922.2909148753254</c:v>
                </c:pt>
                <c:pt idx="45">
                  <c:v>1940.5619207335694</c:v>
                </c:pt>
                <c:pt idx="46">
                  <c:v>1937.9314921835839</c:v>
                </c:pt>
                <c:pt idx="47">
                  <c:v>1936.3074961860775</c:v>
                </c:pt>
                <c:pt idx="48">
                  <c:v>1935.2664657265013</c:v>
                </c:pt>
                <c:pt idx="49">
                  <c:v>1941.563883125581</c:v>
                </c:pt>
                <c:pt idx="50">
                  <c:v>1932.2989034397619</c:v>
                </c:pt>
                <c:pt idx="51">
                  <c:v>1946.2267717785467</c:v>
                </c:pt>
                <c:pt idx="52">
                  <c:v>1952.3665825662149</c:v>
                </c:pt>
                <c:pt idx="53">
                  <c:v>1953.3196727673508</c:v>
                </c:pt>
                <c:pt idx="54">
                  <c:v>1944.5694322786203</c:v>
                </c:pt>
                <c:pt idx="55">
                  <c:v>1952.3024247638327</c:v>
                </c:pt>
                <c:pt idx="56">
                  <c:v>1957.8520333786494</c:v>
                </c:pt>
                <c:pt idx="57">
                  <c:v>1948.1662512896116</c:v>
                </c:pt>
                <c:pt idx="58">
                  <c:v>1960.6743727146049</c:v>
                </c:pt>
                <c:pt idx="59">
                  <c:v>1962.5916195453785</c:v>
                </c:pt>
                <c:pt idx="60">
                  <c:v>1964.6769871846882</c:v>
                </c:pt>
                <c:pt idx="61">
                  <c:v>1955.108234501035</c:v>
                </c:pt>
                <c:pt idx="62">
                  <c:v>1961.3510083266974</c:v>
                </c:pt>
                <c:pt idx="63">
                  <c:v>1962.433630279661</c:v>
                </c:pt>
                <c:pt idx="64">
                  <c:v>1962.2138618105428</c:v>
                </c:pt>
                <c:pt idx="65">
                  <c:v>1963.6559358094248</c:v>
                </c:pt>
                <c:pt idx="66">
                  <c:v>1964.7322351556386</c:v>
                </c:pt>
                <c:pt idx="67">
                  <c:v>1963.4169518495057</c:v>
                </c:pt>
                <c:pt idx="68">
                  <c:v>1965.3066626023051</c:v>
                </c:pt>
                <c:pt idx="69">
                  <c:v>1970.4711849047537</c:v>
                </c:pt>
                <c:pt idx="70">
                  <c:v>1973.6622061717358</c:v>
                </c:pt>
                <c:pt idx="71">
                  <c:v>1997.5566695040827</c:v>
                </c:pt>
                <c:pt idx="72">
                  <c:v>1968.1717520751984</c:v>
                </c:pt>
              </c:numCache>
            </c:numRef>
          </c:val>
          <c:smooth val="0"/>
        </c:ser>
        <c:ser>
          <c:idx val="2"/>
          <c:order val="4"/>
          <c:tx>
            <c:strRef>
              <c:f>'8172S Data'!$AC$4</c:f>
              <c:strCache>
                <c:ptCount val="1"/>
                <c:pt idx="0">
                  <c:v>-2°</c:v>
                </c:pt>
              </c:strCache>
            </c:strRef>
          </c:tx>
          <c:marker>
            <c:symbol val="none"/>
          </c:marker>
          <c:cat>
            <c:numRef>
              <c:f>'8172S Data'!$A$7:$A$79</c:f>
              <c:numCache>
                <c:formatCode>0.0</c:formatCode>
                <c:ptCount val="73"/>
                <c:pt idx="0">
                  <c:v>22.362385321100916</c:v>
                </c:pt>
                <c:pt idx="1">
                  <c:v>45.616717635066259</c:v>
                </c:pt>
                <c:pt idx="2">
                  <c:v>49.503058103975533</c:v>
                </c:pt>
                <c:pt idx="3">
                  <c:v>56.893476044852186</c:v>
                </c:pt>
                <c:pt idx="4">
                  <c:v>68.616207951070336</c:v>
                </c:pt>
                <c:pt idx="5">
                  <c:v>75.178389398572875</c:v>
                </c:pt>
                <c:pt idx="6">
                  <c:v>78.172782874617738</c:v>
                </c:pt>
                <c:pt idx="7">
                  <c:v>81.613149847094803</c:v>
                </c:pt>
                <c:pt idx="8">
                  <c:v>95.247196738022424</c:v>
                </c:pt>
                <c:pt idx="9">
                  <c:v>106.46024464831804</c:v>
                </c:pt>
                <c:pt idx="10">
                  <c:v>118.88379204892966</c:v>
                </c:pt>
                <c:pt idx="11">
                  <c:v>126.01936799184504</c:v>
                </c:pt>
                <c:pt idx="12">
                  <c:v>128.69520897043833</c:v>
                </c:pt>
                <c:pt idx="13">
                  <c:v>130.79765545361875</c:v>
                </c:pt>
                <c:pt idx="14">
                  <c:v>140.41794087665647</c:v>
                </c:pt>
                <c:pt idx="15">
                  <c:v>150.42048929663608</c:v>
                </c:pt>
                <c:pt idx="16">
                  <c:v>153.92456676860346</c:v>
                </c:pt>
                <c:pt idx="17">
                  <c:v>173.16513761467888</c:v>
                </c:pt>
                <c:pt idx="18">
                  <c:v>177.62487257900102</c:v>
                </c:pt>
                <c:pt idx="19">
                  <c:v>179.91845056065239</c:v>
                </c:pt>
                <c:pt idx="20">
                  <c:v>184.56931702344545</c:v>
                </c:pt>
                <c:pt idx="21">
                  <c:v>196.16462793068297</c:v>
                </c:pt>
                <c:pt idx="22">
                  <c:v>202.28083588175329</c:v>
                </c:pt>
                <c:pt idx="23">
                  <c:v>204.51070336391436</c:v>
                </c:pt>
                <c:pt idx="24">
                  <c:v>204.70183486238534</c:v>
                </c:pt>
                <c:pt idx="25">
                  <c:v>229.10295616717633</c:v>
                </c:pt>
                <c:pt idx="26">
                  <c:v>230.37716615698267</c:v>
                </c:pt>
                <c:pt idx="27">
                  <c:v>237.76758409785933</c:v>
                </c:pt>
                <c:pt idx="28">
                  <c:v>248.53465851172271</c:v>
                </c:pt>
                <c:pt idx="29">
                  <c:v>252.99439347604485</c:v>
                </c:pt>
                <c:pt idx="30">
                  <c:v>254.01376146788991</c:v>
                </c:pt>
                <c:pt idx="31">
                  <c:v>259.68399592252803</c:v>
                </c:pt>
                <c:pt idx="32">
                  <c:v>273.38175331294593</c:v>
                </c:pt>
                <c:pt idx="33">
                  <c:v>285.80530071355759</c:v>
                </c:pt>
                <c:pt idx="34">
                  <c:v>294.59734964322121</c:v>
                </c:pt>
                <c:pt idx="35">
                  <c:v>302.62487257900102</c:v>
                </c:pt>
                <c:pt idx="36">
                  <c:v>305.23700305810394</c:v>
                </c:pt>
                <c:pt idx="37">
                  <c:v>305.17329255861364</c:v>
                </c:pt>
                <c:pt idx="38">
                  <c:v>316.70489296636083</c:v>
                </c:pt>
                <c:pt idx="39">
                  <c:v>326.00662589194695</c:v>
                </c:pt>
                <c:pt idx="40">
                  <c:v>329.19215086646278</c:v>
                </c:pt>
                <c:pt idx="41">
                  <c:v>349.13353720693169</c:v>
                </c:pt>
                <c:pt idx="42">
                  <c:v>353.65698267074413</c:v>
                </c:pt>
                <c:pt idx="43">
                  <c:v>354.93119266055044</c:v>
                </c:pt>
                <c:pt idx="44">
                  <c:v>357.98929663608561</c:v>
                </c:pt>
                <c:pt idx="45">
                  <c:v>372.19673802242608</c:v>
                </c:pt>
                <c:pt idx="46">
                  <c:v>378.31294597349643</c:v>
                </c:pt>
                <c:pt idx="47">
                  <c:v>379.71457696228339</c:v>
                </c:pt>
                <c:pt idx="48">
                  <c:v>387.99694189602445</c:v>
                </c:pt>
                <c:pt idx="49">
                  <c:v>404.43425076452598</c:v>
                </c:pt>
                <c:pt idx="50">
                  <c:v>405.58103975535164</c:v>
                </c:pt>
                <c:pt idx="51">
                  <c:v>415.07390417940877</c:v>
                </c:pt>
                <c:pt idx="52">
                  <c:v>425.96839959225281</c:v>
                </c:pt>
                <c:pt idx="53">
                  <c:v>429.15392456676858</c:v>
                </c:pt>
                <c:pt idx="54">
                  <c:v>429.85474006116203</c:v>
                </c:pt>
                <c:pt idx="55">
                  <c:v>437.30886850152905</c:v>
                </c:pt>
                <c:pt idx="56">
                  <c:v>449.8598369011213</c:v>
                </c:pt>
                <c:pt idx="57">
                  <c:v>457.50509683995921</c:v>
                </c:pt>
                <c:pt idx="58">
                  <c:v>473.30530071355759</c:v>
                </c:pt>
                <c:pt idx="59">
                  <c:v>479.61264016309883</c:v>
                </c:pt>
                <c:pt idx="60">
                  <c:v>480.18603465851169</c:v>
                </c:pt>
                <c:pt idx="61">
                  <c:v>489.93374108053007</c:v>
                </c:pt>
                <c:pt idx="62">
                  <c:v>494.39347604485215</c:v>
                </c:pt>
                <c:pt idx="63">
                  <c:v>503.18552497451577</c:v>
                </c:pt>
                <c:pt idx="64">
                  <c:v>504.58715596330273</c:v>
                </c:pt>
                <c:pt idx="65">
                  <c:v>525.93017329255861</c:v>
                </c:pt>
                <c:pt idx="66">
                  <c:v>529.49796126401634</c:v>
                </c:pt>
                <c:pt idx="67">
                  <c:v>530.00764525993884</c:v>
                </c:pt>
                <c:pt idx="68">
                  <c:v>536.37869520897038</c:v>
                </c:pt>
                <c:pt idx="69">
                  <c:v>550.1401630988787</c:v>
                </c:pt>
                <c:pt idx="70">
                  <c:v>554.72731906218144</c:v>
                </c:pt>
                <c:pt idx="71">
                  <c:v>555.49184505606524</c:v>
                </c:pt>
                <c:pt idx="72">
                  <c:v>557.08460754332316</c:v>
                </c:pt>
              </c:numCache>
            </c:numRef>
          </c:cat>
          <c:val>
            <c:numRef>
              <c:f>'8172S Data'!$AC$7:$AC$79</c:f>
              <c:numCache>
                <c:formatCode>0</c:formatCode>
                <c:ptCount val="73"/>
                <c:pt idx="0">
                  <c:v>4848.1977239685157</c:v>
                </c:pt>
                <c:pt idx="1">
                  <c:v>3026.6205444427733</c:v>
                </c:pt>
                <c:pt idx="2">
                  <c:v>2632.2317582453716</c:v>
                </c:pt>
                <c:pt idx="3">
                  <c:v>2466.0297056502932</c:v>
                </c:pt>
                <c:pt idx="4">
                  <c:v>2232.2341887160392</c:v>
                </c:pt>
                <c:pt idx="5">
                  <c:v>1994.3934760448519</c:v>
                </c:pt>
                <c:pt idx="6">
                  <c:v>1938.0733944954127</c:v>
                </c:pt>
                <c:pt idx="7">
                  <c:v>1902.0314547837486</c:v>
                </c:pt>
                <c:pt idx="8">
                  <c:v>1855.1413461077443</c:v>
                </c:pt>
                <c:pt idx="9">
                  <c:v>1827.9146928904081</c:v>
                </c:pt>
                <c:pt idx="10">
                  <c:v>1841.7416404923724</c:v>
                </c:pt>
                <c:pt idx="11">
                  <c:v>1829.2898402990145</c:v>
                </c:pt>
                <c:pt idx="12">
                  <c:v>1816.3226299694188</c:v>
                </c:pt>
                <c:pt idx="13">
                  <c:v>1812.922842297869</c:v>
                </c:pt>
                <c:pt idx="14">
                  <c:v>1803.571878028215</c:v>
                </c:pt>
                <c:pt idx="15">
                  <c:v>1802.1676348499857</c:v>
                </c:pt>
                <c:pt idx="16">
                  <c:v>1792.3506730846175</c:v>
                </c:pt>
                <c:pt idx="17">
                  <c:v>1788.9908256880731</c:v>
                </c:pt>
                <c:pt idx="18">
                  <c:v>1789.2035836863713</c:v>
                </c:pt>
                <c:pt idx="19">
                  <c:v>1800.6010597753716</c:v>
                </c:pt>
                <c:pt idx="20">
                  <c:v>1798.7529731566426</c:v>
                </c:pt>
                <c:pt idx="21">
                  <c:v>1812.7456610089519</c:v>
                </c:pt>
                <c:pt idx="22">
                  <c:v>1815.9569814148488</c:v>
                </c:pt>
                <c:pt idx="23">
                  <c:v>1825.386757204521</c:v>
                </c:pt>
                <c:pt idx="24">
                  <c:v>1819.446679900567</c:v>
                </c:pt>
                <c:pt idx="25">
                  <c:v>1822.731267402035</c:v>
                </c:pt>
                <c:pt idx="26">
                  <c:v>1822.1320334584045</c:v>
                </c:pt>
                <c:pt idx="27">
                  <c:v>1828.1940197077811</c:v>
                </c:pt>
                <c:pt idx="28">
                  <c:v>1816.412944853312</c:v>
                </c:pt>
                <c:pt idx="29">
                  <c:v>1826.8792729615132</c:v>
                </c:pt>
                <c:pt idx="30">
                  <c:v>1845.6826036150269</c:v>
                </c:pt>
                <c:pt idx="31">
                  <c:v>1832.4018418925091</c:v>
                </c:pt>
                <c:pt idx="32">
                  <c:v>1849.8231986376161</c:v>
                </c:pt>
                <c:pt idx="33">
                  <c:v>1843.655653141851</c:v>
                </c:pt>
                <c:pt idx="34">
                  <c:v>1841.9979612640161</c:v>
                </c:pt>
                <c:pt idx="35">
                  <c:v>1842.0439744025368</c:v>
                </c:pt>
                <c:pt idx="36">
                  <c:v>1847.6553143608339</c:v>
                </c:pt>
                <c:pt idx="37">
                  <c:v>1850.3883570447192</c:v>
                </c:pt>
                <c:pt idx="38">
                  <c:v>1867.9366695220001</c:v>
                </c:pt>
                <c:pt idx="39">
                  <c:v>1852.0291236672406</c:v>
                </c:pt>
                <c:pt idx="40">
                  <c:v>1863.2542905365885</c:v>
                </c:pt>
                <c:pt idx="41">
                  <c:v>1853.4107879286478</c:v>
                </c:pt>
                <c:pt idx="42">
                  <c:v>1877.9772669976871</c:v>
                </c:pt>
                <c:pt idx="43">
                  <c:v>1871.5193394254854</c:v>
                </c:pt>
                <c:pt idx="44">
                  <c:v>1876.3243058489095</c:v>
                </c:pt>
                <c:pt idx="45">
                  <c:v>1863.2115332861044</c:v>
                </c:pt>
                <c:pt idx="46">
                  <c:v>1878.2229723124101</c:v>
                </c:pt>
                <c:pt idx="47">
                  <c:v>1880.9660054075744</c:v>
                </c:pt>
                <c:pt idx="48">
                  <c:v>1886.9075668303503</c:v>
                </c:pt>
                <c:pt idx="49">
                  <c:v>1896.6320209906376</c:v>
                </c:pt>
                <c:pt idx="50">
                  <c:v>1893.5734062000556</c:v>
                </c:pt>
                <c:pt idx="51">
                  <c:v>1922.1598238992499</c:v>
                </c:pt>
                <c:pt idx="52">
                  <c:v>1891.6519939455718</c:v>
                </c:pt>
                <c:pt idx="53">
                  <c:v>1903.3913003788393</c:v>
                </c:pt>
                <c:pt idx="54">
                  <c:v>1905.8259635099614</c:v>
                </c:pt>
                <c:pt idx="55">
                  <c:v>1899.9851499477732</c:v>
                </c:pt>
                <c:pt idx="56">
                  <c:v>1915.8105849903468</c:v>
                </c:pt>
                <c:pt idx="57">
                  <c:v>1913.9851918339323</c:v>
                </c:pt>
                <c:pt idx="58">
                  <c:v>1895.6533151568779</c:v>
                </c:pt>
                <c:pt idx="59">
                  <c:v>1911.9996142931921</c:v>
                </c:pt>
                <c:pt idx="60">
                  <c:v>1917.4553872434287</c:v>
                </c:pt>
                <c:pt idx="61">
                  <c:v>1918.6376425130295</c:v>
                </c:pt>
                <c:pt idx="62">
                  <c:v>1896.4074020139258</c:v>
                </c:pt>
                <c:pt idx="63">
                  <c:v>1916.8016218377925</c:v>
                </c:pt>
                <c:pt idx="64">
                  <c:v>1946.6656438314367</c:v>
                </c:pt>
                <c:pt idx="65">
                  <c:v>1918.1026276105506</c:v>
                </c:pt>
                <c:pt idx="66">
                  <c:v>1933.0741535992361</c:v>
                </c:pt>
                <c:pt idx="67">
                  <c:v>1924.7839634880918</c:v>
                </c:pt>
                <c:pt idx="68">
                  <c:v>1926.667221706532</c:v>
                </c:pt>
                <c:pt idx="69">
                  <c:v>1916.6280910603009</c:v>
                </c:pt>
                <c:pt idx="70">
                  <c:v>1927.1191736025926</c:v>
                </c:pt>
                <c:pt idx="71">
                  <c:v>1932.3496253514877</c:v>
                </c:pt>
                <c:pt idx="72">
                  <c:v>1930.1840000000002</c:v>
                </c:pt>
              </c:numCache>
            </c:numRef>
          </c:val>
          <c:smooth val="0"/>
        </c:ser>
        <c:ser>
          <c:idx val="7"/>
          <c:order val="5"/>
          <c:tx>
            <c:strRef>
              <c:f>'8172S Data'!$AI$4</c:f>
              <c:strCache>
                <c:ptCount val="1"/>
                <c:pt idx="0">
                  <c:v>-2.5°</c:v>
                </c:pt>
              </c:strCache>
            </c:strRef>
          </c:tx>
          <c:marker>
            <c:symbol val="none"/>
          </c:marker>
          <c:val>
            <c:numRef>
              <c:f>'8172S Data'!$AI$7:$AI$79</c:f>
              <c:numCache>
                <c:formatCode>0</c:formatCode>
                <c:ptCount val="73"/>
                <c:pt idx="0">
                  <c:v>4609.6429169139001</c:v>
                </c:pt>
                <c:pt idx="1">
                  <c:v>3167.8501701826222</c:v>
                </c:pt>
                <c:pt idx="2">
                  <c:v>2629.9694189602446</c:v>
                </c:pt>
                <c:pt idx="3">
                  <c:v>2443.4941861469615</c:v>
                </c:pt>
                <c:pt idx="4">
                  <c:v>2214.6103476979647</c:v>
                </c:pt>
                <c:pt idx="5">
                  <c:v>1949.0251076179902</c:v>
                </c:pt>
                <c:pt idx="6">
                  <c:v>1905.9720904073959</c:v>
                </c:pt>
                <c:pt idx="7">
                  <c:v>1797.8809113192583</c:v>
                </c:pt>
                <c:pt idx="8">
                  <c:v>1798.0949055679969</c:v>
                </c:pt>
                <c:pt idx="9">
                  <c:v>1782.3396440771605</c:v>
                </c:pt>
                <c:pt idx="10">
                  <c:v>1758.531139265084</c:v>
                </c:pt>
                <c:pt idx="11">
                  <c:v>1739.1296420609465</c:v>
                </c:pt>
                <c:pt idx="12">
                  <c:v>1733.0772405770999</c:v>
                </c:pt>
                <c:pt idx="13">
                  <c:v>1726.4898747850957</c:v>
                </c:pt>
                <c:pt idx="14">
                  <c:v>1722.0498291059541</c:v>
                </c:pt>
                <c:pt idx="15">
                  <c:v>1725.8626401630986</c:v>
                </c:pt>
                <c:pt idx="16">
                  <c:v>1709.4801223241591</c:v>
                </c:pt>
                <c:pt idx="17">
                  <c:v>1704.8257618199702</c:v>
                </c:pt>
                <c:pt idx="18">
                  <c:v>1718.9039377724728</c:v>
                </c:pt>
                <c:pt idx="19">
                  <c:v>1713.7507721657967</c:v>
                </c:pt>
                <c:pt idx="20">
                  <c:v>1707.0656023773731</c:v>
                </c:pt>
                <c:pt idx="21">
                  <c:v>1707.7195866678003</c:v>
                </c:pt>
                <c:pt idx="22">
                  <c:v>1718.3404015457936</c:v>
                </c:pt>
                <c:pt idx="23">
                  <c:v>1761.8656920514156</c:v>
                </c:pt>
                <c:pt idx="24">
                  <c:v>1728.4910221334412</c:v>
                </c:pt>
                <c:pt idx="25">
                  <c:v>1730.763972177657</c:v>
                </c:pt>
                <c:pt idx="26">
                  <c:v>1729.5916531750313</c:v>
                </c:pt>
                <c:pt idx="27">
                  <c:v>1722.8094020303902</c:v>
                </c:pt>
                <c:pt idx="28">
                  <c:v>1722.1832654836803</c:v>
                </c:pt>
                <c:pt idx="29">
                  <c:v>1736.4045445967574</c:v>
                </c:pt>
                <c:pt idx="30">
                  <c:v>1739.9288776836222</c:v>
                </c:pt>
                <c:pt idx="31">
                  <c:v>1750.0083376471596</c:v>
                </c:pt>
                <c:pt idx="32">
                  <c:v>1751.1259252573311</c:v>
                </c:pt>
                <c:pt idx="33">
                  <c:v>1750.4949028038675</c:v>
                </c:pt>
                <c:pt idx="34">
                  <c:v>1751.2227836847583</c:v>
                </c:pt>
                <c:pt idx="35">
                  <c:v>1767.4093490607249</c:v>
                </c:pt>
                <c:pt idx="36">
                  <c:v>1777.3965995699564</c:v>
                </c:pt>
                <c:pt idx="37">
                  <c:v>1775.7562630856976</c:v>
                </c:pt>
                <c:pt idx="38">
                  <c:v>1805.3146140302106</c:v>
                </c:pt>
                <c:pt idx="39">
                  <c:v>1787.1837642479843</c:v>
                </c:pt>
                <c:pt idx="40">
                  <c:v>1791.9187319358366</c:v>
                </c:pt>
                <c:pt idx="41">
                  <c:v>1782.0398315661112</c:v>
                </c:pt>
                <c:pt idx="42">
                  <c:v>1803.2532100739743</c:v>
                </c:pt>
                <c:pt idx="43">
                  <c:v>1803.3720229821149</c:v>
                </c:pt>
                <c:pt idx="44">
                  <c:v>1797.145769622834</c:v>
                </c:pt>
                <c:pt idx="45">
                  <c:v>1793.0000766781232</c:v>
                </c:pt>
                <c:pt idx="46">
                  <c:v>1811.4880402057699</c:v>
                </c:pt>
                <c:pt idx="47">
                  <c:v>1810.9437013916236</c:v>
                </c:pt>
                <c:pt idx="48">
                  <c:v>1818.6020826841577</c:v>
                </c:pt>
                <c:pt idx="49">
                  <c:v>1826.1534370429461</c:v>
                </c:pt>
                <c:pt idx="50">
                  <c:v>1825.2261722731903</c:v>
                </c:pt>
                <c:pt idx="51">
                  <c:v>1855.1695528197629</c:v>
                </c:pt>
                <c:pt idx="52">
                  <c:v>1822.8357270632287</c:v>
                </c:pt>
                <c:pt idx="53">
                  <c:v>1835.9865801991807</c:v>
                </c:pt>
                <c:pt idx="54">
                  <c:v>1834.0190057773937</c:v>
                </c:pt>
                <c:pt idx="55">
                  <c:v>1844.9797638471905</c:v>
                </c:pt>
                <c:pt idx="56">
                  <c:v>1846.9530808209224</c:v>
                </c:pt>
                <c:pt idx="57">
                  <c:v>1843.5569946633084</c:v>
                </c:pt>
                <c:pt idx="58">
                  <c:v>1834.1614562607544</c:v>
                </c:pt>
                <c:pt idx="59">
                  <c:v>1853.2426002382233</c:v>
                </c:pt>
                <c:pt idx="60">
                  <c:v>1850.9526425222577</c:v>
                </c:pt>
                <c:pt idx="61">
                  <c:v>1854.6479124119512</c:v>
                </c:pt>
                <c:pt idx="62">
                  <c:v>1844.6891101950307</c:v>
                </c:pt>
                <c:pt idx="63">
                  <c:v>1870.8720344938934</c:v>
                </c:pt>
                <c:pt idx="64">
                  <c:v>1896.4471706025365</c:v>
                </c:pt>
                <c:pt idx="65">
                  <c:v>1859.5785904972704</c:v>
                </c:pt>
                <c:pt idx="66">
                  <c:v>1875.0012135333236</c:v>
                </c:pt>
                <c:pt idx="67">
                  <c:v>1870.7772992824982</c:v>
                </c:pt>
                <c:pt idx="68">
                  <c:v>1868.3395395800976</c:v>
                </c:pt>
                <c:pt idx="69">
                  <c:v>1865.3075880902857</c:v>
                </c:pt>
                <c:pt idx="70">
                  <c:v>1875.9414807551159</c:v>
                </c:pt>
                <c:pt idx="71">
                  <c:v>1867.6473715953337</c:v>
                </c:pt>
                <c:pt idx="72">
                  <c:v>1879.8042367017117</c:v>
                </c:pt>
              </c:numCache>
            </c:numRef>
          </c:val>
          <c:smooth val="0"/>
        </c:ser>
        <c:ser>
          <c:idx val="3"/>
          <c:order val="6"/>
          <c:tx>
            <c:strRef>
              <c:f>'8172S Data'!$AO$4</c:f>
              <c:strCache>
                <c:ptCount val="1"/>
                <c:pt idx="0">
                  <c:v>-3°</c:v>
                </c:pt>
              </c:strCache>
            </c:strRef>
          </c:tx>
          <c:marker>
            <c:symbol val="none"/>
          </c:marker>
          <c:cat>
            <c:numRef>
              <c:f>'8172S Data'!$A$7:$A$79</c:f>
              <c:numCache>
                <c:formatCode>0.0</c:formatCode>
                <c:ptCount val="73"/>
                <c:pt idx="0">
                  <c:v>22.362385321100916</c:v>
                </c:pt>
                <c:pt idx="1">
                  <c:v>45.616717635066259</c:v>
                </c:pt>
                <c:pt idx="2">
                  <c:v>49.503058103975533</c:v>
                </c:pt>
                <c:pt idx="3">
                  <c:v>56.893476044852186</c:v>
                </c:pt>
                <c:pt idx="4">
                  <c:v>68.616207951070336</c:v>
                </c:pt>
                <c:pt idx="5">
                  <c:v>75.178389398572875</c:v>
                </c:pt>
                <c:pt idx="6">
                  <c:v>78.172782874617738</c:v>
                </c:pt>
                <c:pt idx="7">
                  <c:v>81.613149847094803</c:v>
                </c:pt>
                <c:pt idx="8">
                  <c:v>95.247196738022424</c:v>
                </c:pt>
                <c:pt idx="9">
                  <c:v>106.46024464831804</c:v>
                </c:pt>
                <c:pt idx="10">
                  <c:v>118.88379204892966</c:v>
                </c:pt>
                <c:pt idx="11">
                  <c:v>126.01936799184504</c:v>
                </c:pt>
                <c:pt idx="12">
                  <c:v>128.69520897043833</c:v>
                </c:pt>
                <c:pt idx="13">
                  <c:v>130.79765545361875</c:v>
                </c:pt>
                <c:pt idx="14">
                  <c:v>140.41794087665647</c:v>
                </c:pt>
                <c:pt idx="15">
                  <c:v>150.42048929663608</c:v>
                </c:pt>
                <c:pt idx="16">
                  <c:v>153.92456676860346</c:v>
                </c:pt>
                <c:pt idx="17">
                  <c:v>173.16513761467888</c:v>
                </c:pt>
                <c:pt idx="18">
                  <c:v>177.62487257900102</c:v>
                </c:pt>
                <c:pt idx="19">
                  <c:v>179.91845056065239</c:v>
                </c:pt>
                <c:pt idx="20">
                  <c:v>184.56931702344545</c:v>
                </c:pt>
                <c:pt idx="21">
                  <c:v>196.16462793068297</c:v>
                </c:pt>
                <c:pt idx="22">
                  <c:v>202.28083588175329</c:v>
                </c:pt>
                <c:pt idx="23">
                  <c:v>204.51070336391436</c:v>
                </c:pt>
                <c:pt idx="24">
                  <c:v>204.70183486238534</c:v>
                </c:pt>
                <c:pt idx="25">
                  <c:v>229.10295616717633</c:v>
                </c:pt>
                <c:pt idx="26">
                  <c:v>230.37716615698267</c:v>
                </c:pt>
                <c:pt idx="27">
                  <c:v>237.76758409785933</c:v>
                </c:pt>
                <c:pt idx="28">
                  <c:v>248.53465851172271</c:v>
                </c:pt>
                <c:pt idx="29">
                  <c:v>252.99439347604485</c:v>
                </c:pt>
                <c:pt idx="30">
                  <c:v>254.01376146788991</c:v>
                </c:pt>
                <c:pt idx="31">
                  <c:v>259.68399592252803</c:v>
                </c:pt>
                <c:pt idx="32">
                  <c:v>273.38175331294593</c:v>
                </c:pt>
                <c:pt idx="33">
                  <c:v>285.80530071355759</c:v>
                </c:pt>
                <c:pt idx="34">
                  <c:v>294.59734964322121</c:v>
                </c:pt>
                <c:pt idx="35">
                  <c:v>302.62487257900102</c:v>
                </c:pt>
                <c:pt idx="36">
                  <c:v>305.23700305810394</c:v>
                </c:pt>
                <c:pt idx="37">
                  <c:v>305.17329255861364</c:v>
                </c:pt>
                <c:pt idx="38">
                  <c:v>316.70489296636083</c:v>
                </c:pt>
                <c:pt idx="39">
                  <c:v>326.00662589194695</c:v>
                </c:pt>
                <c:pt idx="40">
                  <c:v>329.19215086646278</c:v>
                </c:pt>
                <c:pt idx="41">
                  <c:v>349.13353720693169</c:v>
                </c:pt>
                <c:pt idx="42">
                  <c:v>353.65698267074413</c:v>
                </c:pt>
                <c:pt idx="43">
                  <c:v>354.93119266055044</c:v>
                </c:pt>
                <c:pt idx="44">
                  <c:v>357.98929663608561</c:v>
                </c:pt>
                <c:pt idx="45">
                  <c:v>372.19673802242608</c:v>
                </c:pt>
                <c:pt idx="46">
                  <c:v>378.31294597349643</c:v>
                </c:pt>
                <c:pt idx="47">
                  <c:v>379.71457696228339</c:v>
                </c:pt>
                <c:pt idx="48">
                  <c:v>387.99694189602445</c:v>
                </c:pt>
                <c:pt idx="49">
                  <c:v>404.43425076452598</c:v>
                </c:pt>
                <c:pt idx="50">
                  <c:v>405.58103975535164</c:v>
                </c:pt>
                <c:pt idx="51">
                  <c:v>415.07390417940877</c:v>
                </c:pt>
                <c:pt idx="52">
                  <c:v>425.96839959225281</c:v>
                </c:pt>
                <c:pt idx="53">
                  <c:v>429.15392456676858</c:v>
                </c:pt>
                <c:pt idx="54">
                  <c:v>429.85474006116203</c:v>
                </c:pt>
                <c:pt idx="55">
                  <c:v>437.30886850152905</c:v>
                </c:pt>
                <c:pt idx="56">
                  <c:v>449.8598369011213</c:v>
                </c:pt>
                <c:pt idx="57">
                  <c:v>457.50509683995921</c:v>
                </c:pt>
                <c:pt idx="58">
                  <c:v>473.30530071355759</c:v>
                </c:pt>
                <c:pt idx="59">
                  <c:v>479.61264016309883</c:v>
                </c:pt>
                <c:pt idx="60">
                  <c:v>480.18603465851169</c:v>
                </c:pt>
                <c:pt idx="61">
                  <c:v>489.93374108053007</c:v>
                </c:pt>
                <c:pt idx="62">
                  <c:v>494.39347604485215</c:v>
                </c:pt>
                <c:pt idx="63">
                  <c:v>503.18552497451577</c:v>
                </c:pt>
                <c:pt idx="64">
                  <c:v>504.58715596330273</c:v>
                </c:pt>
                <c:pt idx="65">
                  <c:v>525.93017329255861</c:v>
                </c:pt>
                <c:pt idx="66">
                  <c:v>529.49796126401634</c:v>
                </c:pt>
                <c:pt idx="67">
                  <c:v>530.00764525993884</c:v>
                </c:pt>
                <c:pt idx="68">
                  <c:v>536.37869520897038</c:v>
                </c:pt>
                <c:pt idx="69">
                  <c:v>550.1401630988787</c:v>
                </c:pt>
                <c:pt idx="70">
                  <c:v>554.72731906218144</c:v>
                </c:pt>
                <c:pt idx="71">
                  <c:v>555.49184505606524</c:v>
                </c:pt>
                <c:pt idx="72">
                  <c:v>557.08460754332316</c:v>
                </c:pt>
              </c:numCache>
            </c:numRef>
          </c:cat>
          <c:val>
            <c:numRef>
              <c:f>'8172S Data'!$AO$7:$AO$79</c:f>
              <c:numCache>
                <c:formatCode>0</c:formatCode>
                <c:ptCount val="73"/>
                <c:pt idx="0">
                  <c:v>4669.1770505271797</c:v>
                </c:pt>
                <c:pt idx="1">
                  <c:v>3084.5991187942814</c:v>
                </c:pt>
                <c:pt idx="2">
                  <c:v>2544.7540537289237</c:v>
                </c:pt>
                <c:pt idx="3">
                  <c:v>2338.1476310774274</c:v>
                </c:pt>
                <c:pt idx="4">
                  <c:v>2088.607851976396</c:v>
                </c:pt>
                <c:pt idx="5">
                  <c:v>1909.8778940543098</c:v>
                </c:pt>
                <c:pt idx="6">
                  <c:v>1848.0445402538949</c:v>
                </c:pt>
                <c:pt idx="7">
                  <c:v>1820.7744011213049</c:v>
                </c:pt>
                <c:pt idx="8">
                  <c:v>1702.0522136610496</c:v>
                </c:pt>
                <c:pt idx="9">
                  <c:v>1681.8086814951707</c:v>
                </c:pt>
                <c:pt idx="10">
                  <c:v>1717.4776901478976</c:v>
                </c:pt>
                <c:pt idx="11">
                  <c:v>1691.7008178798098</c:v>
                </c:pt>
                <c:pt idx="12">
                  <c:v>1665.5196922013154</c:v>
                </c:pt>
                <c:pt idx="13">
                  <c:v>1672.6378783085522</c:v>
                </c:pt>
                <c:pt idx="14">
                  <c:v>1661.1214201367709</c:v>
                </c:pt>
                <c:pt idx="15">
                  <c:v>1653.2279986408423</c:v>
                </c:pt>
                <c:pt idx="16">
                  <c:v>1660.0770942443237</c:v>
                </c:pt>
                <c:pt idx="17">
                  <c:v>1651.2311700079283</c:v>
                </c:pt>
                <c:pt idx="18">
                  <c:v>1643.1795305778339</c:v>
                </c:pt>
                <c:pt idx="19">
                  <c:v>1651.3225511523062</c:v>
                </c:pt>
                <c:pt idx="20">
                  <c:v>1640.8471484521701</c:v>
                </c:pt>
                <c:pt idx="21">
                  <c:v>1640.7657252503448</c:v>
                </c:pt>
                <c:pt idx="22">
                  <c:v>1651.2264626414894</c:v>
                </c:pt>
                <c:pt idx="23">
                  <c:v>1646.1660437195605</c:v>
                </c:pt>
                <c:pt idx="24">
                  <c:v>1639.0786468608369</c:v>
                </c:pt>
                <c:pt idx="25">
                  <c:v>1651.3439562208273</c:v>
                </c:pt>
                <c:pt idx="26">
                  <c:v>1659.4308788824901</c:v>
                </c:pt>
                <c:pt idx="27">
                  <c:v>1647.8772350331981</c:v>
                </c:pt>
                <c:pt idx="28">
                  <c:v>1652.9719477027952</c:v>
                </c:pt>
                <c:pt idx="29">
                  <c:v>1666.1648818323044</c:v>
                </c:pt>
                <c:pt idx="30">
                  <c:v>1667.4095832513665</c:v>
                </c:pt>
                <c:pt idx="31">
                  <c:v>1670.3539641799</c:v>
                </c:pt>
                <c:pt idx="32">
                  <c:v>1687.2092671815708</c:v>
                </c:pt>
                <c:pt idx="33">
                  <c:v>1683.839833943653</c:v>
                </c:pt>
                <c:pt idx="34">
                  <c:v>1680.3348874517469</c:v>
                </c:pt>
                <c:pt idx="35">
                  <c:v>1683.6766487796435</c:v>
                </c:pt>
                <c:pt idx="36">
                  <c:v>1701.9964695059793</c:v>
                </c:pt>
                <c:pt idx="37">
                  <c:v>1704.8560604035983</c:v>
                </c:pt>
                <c:pt idx="38">
                  <c:v>1702.4668705402648</c:v>
                </c:pt>
                <c:pt idx="39">
                  <c:v>1704.7428456589691</c:v>
                </c:pt>
                <c:pt idx="40">
                  <c:v>1716.0639086608589</c:v>
                </c:pt>
                <c:pt idx="41">
                  <c:v>1713.9244531899972</c:v>
                </c:pt>
                <c:pt idx="42">
                  <c:v>1724.4345684461853</c:v>
                </c:pt>
                <c:pt idx="43">
                  <c:v>1726.2397313665526</c:v>
                </c:pt>
                <c:pt idx="44">
                  <c:v>1725.566435454969</c:v>
                </c:pt>
                <c:pt idx="45">
                  <c:v>1721.1827245306959</c:v>
                </c:pt>
                <c:pt idx="46">
                  <c:v>1742.77403025636</c:v>
                </c:pt>
                <c:pt idx="47">
                  <c:v>1747.234434219351</c:v>
                </c:pt>
                <c:pt idx="48">
                  <c:v>1751.1815856879932</c:v>
                </c:pt>
                <c:pt idx="49">
                  <c:v>1756.2962203103496</c:v>
                </c:pt>
                <c:pt idx="50">
                  <c:v>1750.2016832615443</c:v>
                </c:pt>
                <c:pt idx="51">
                  <c:v>1752.5532051687894</c:v>
                </c:pt>
                <c:pt idx="52">
                  <c:v>1762.4192048548946</c:v>
                </c:pt>
                <c:pt idx="53">
                  <c:v>1773.8494355721673</c:v>
                </c:pt>
                <c:pt idx="54">
                  <c:v>1771.3665019634443</c:v>
                </c:pt>
                <c:pt idx="55">
                  <c:v>1780.152244974216</c:v>
                </c:pt>
                <c:pt idx="56">
                  <c:v>1779.0563373684245</c:v>
                </c:pt>
                <c:pt idx="57">
                  <c:v>1781.0826902031772</c:v>
                </c:pt>
                <c:pt idx="58">
                  <c:v>1774.3878573441459</c:v>
                </c:pt>
                <c:pt idx="59">
                  <c:v>1791.7404592990727</c:v>
                </c:pt>
                <c:pt idx="60">
                  <c:v>1790.0688806982223</c:v>
                </c:pt>
                <c:pt idx="61">
                  <c:v>1785.8046646686373</c:v>
                </c:pt>
                <c:pt idx="62">
                  <c:v>1776.1470400666858</c:v>
                </c:pt>
                <c:pt idx="63">
                  <c:v>1800.3586467489633</c:v>
                </c:pt>
                <c:pt idx="64">
                  <c:v>1798.1198323705969</c:v>
                </c:pt>
                <c:pt idx="65">
                  <c:v>1799.6495356977475</c:v>
                </c:pt>
                <c:pt idx="66">
                  <c:v>1815.6522134148513</c:v>
                </c:pt>
                <c:pt idx="67">
                  <c:v>1811.2426739016455</c:v>
                </c:pt>
                <c:pt idx="68">
                  <c:v>1823.6193903160427</c:v>
                </c:pt>
                <c:pt idx="69">
                  <c:v>1806.746934788122</c:v>
                </c:pt>
                <c:pt idx="70">
                  <c:v>1819.4172337745586</c:v>
                </c:pt>
                <c:pt idx="71">
                  <c:v>1822.482848001114</c:v>
                </c:pt>
                <c:pt idx="72">
                  <c:v>1821.1476129228602</c:v>
                </c:pt>
              </c:numCache>
            </c:numRef>
          </c:val>
          <c:smooth val="0"/>
        </c:ser>
        <c:ser>
          <c:idx val="8"/>
          <c:order val="7"/>
          <c:tx>
            <c:strRef>
              <c:f>'8172S Data'!$AU$4</c:f>
              <c:strCache>
                <c:ptCount val="1"/>
                <c:pt idx="0">
                  <c:v>-3.5°</c:v>
                </c:pt>
              </c:strCache>
            </c:strRef>
          </c:tx>
          <c:marker>
            <c:symbol val="none"/>
          </c:marker>
          <c:val>
            <c:numRef>
              <c:f>'8172S Data'!$AU$7:$AU$79</c:f>
              <c:numCache>
                <c:formatCode>0</c:formatCode>
                <c:ptCount val="73"/>
                <c:pt idx="0">
                  <c:v>7819.2887076679117</c:v>
                </c:pt>
                <c:pt idx="1">
                  <c:v>2438.8583078491333</c:v>
                </c:pt>
                <c:pt idx="2">
                  <c:v>2236.3010405246855</c:v>
                </c:pt>
                <c:pt idx="3">
                  <c:v>1915.9944995176813</c:v>
                </c:pt>
                <c:pt idx="4">
                  <c:v>1770.3657157220055</c:v>
                </c:pt>
                <c:pt idx="5">
                  <c:v>1739.8515965786492</c:v>
                </c:pt>
                <c:pt idx="6">
                  <c:v>1745.6154745033689</c:v>
                </c:pt>
                <c:pt idx="7">
                  <c:v>1644.9073145226498</c:v>
                </c:pt>
                <c:pt idx="8">
                  <c:v>1639.9384294305835</c:v>
                </c:pt>
                <c:pt idx="9">
                  <c:v>1597.268093781855</c:v>
                </c:pt>
                <c:pt idx="10">
                  <c:v>1581.2490770490228</c:v>
                </c:pt>
                <c:pt idx="11">
                  <c:v>1597.3959143955231</c:v>
                </c:pt>
                <c:pt idx="12">
                  <c:v>1595.5147808358815</c:v>
                </c:pt>
                <c:pt idx="13">
                  <c:v>1576.3022328455206</c:v>
                </c:pt>
                <c:pt idx="14">
                  <c:v>1572.7217125382263</c:v>
                </c:pt>
                <c:pt idx="15">
                  <c:v>1578.9356303559148</c:v>
                </c:pt>
                <c:pt idx="16">
                  <c:v>1576.8870746221339</c:v>
                </c:pt>
                <c:pt idx="17">
                  <c:v>1564.930546195541</c:v>
                </c:pt>
                <c:pt idx="18">
                  <c:v>1574.070283989397</c:v>
                </c:pt>
                <c:pt idx="19">
                  <c:v>1588.8238416339711</c:v>
                </c:pt>
                <c:pt idx="20">
                  <c:v>1568.5662975597727</c:v>
                </c:pt>
                <c:pt idx="21">
                  <c:v>1578.2111425994417</c:v>
                </c:pt>
                <c:pt idx="22">
                  <c:v>1583.0697263483398</c:v>
                </c:pt>
                <c:pt idx="23">
                  <c:v>1574.3164493986426</c:v>
                </c:pt>
                <c:pt idx="24">
                  <c:v>1567.9484888200484</c:v>
                </c:pt>
                <c:pt idx="25">
                  <c:v>1582.0762949329762</c:v>
                </c:pt>
                <c:pt idx="26">
                  <c:v>1573.1619946895926</c:v>
                </c:pt>
                <c:pt idx="27">
                  <c:v>1585.1469317168344</c:v>
                </c:pt>
                <c:pt idx="28">
                  <c:v>1597.835704222932</c:v>
                </c:pt>
                <c:pt idx="29">
                  <c:v>1591.5576509230941</c:v>
                </c:pt>
                <c:pt idx="30">
                  <c:v>1585.4521326141239</c:v>
                </c:pt>
                <c:pt idx="31">
                  <c:v>1594.3182943110703</c:v>
                </c:pt>
                <c:pt idx="32">
                  <c:v>1608.987427794767</c:v>
                </c:pt>
                <c:pt idx="33">
                  <c:v>1610.2132448053353</c:v>
                </c:pt>
                <c:pt idx="34">
                  <c:v>1615.5862887397871</c:v>
                </c:pt>
                <c:pt idx="35">
                  <c:v>1624.056963326402</c:v>
                </c:pt>
                <c:pt idx="36">
                  <c:v>1621.7106057751298</c:v>
                </c:pt>
                <c:pt idx="37">
                  <c:v>1615.2722625405083</c:v>
                </c:pt>
                <c:pt idx="38">
                  <c:v>1624.3555082805181</c:v>
                </c:pt>
                <c:pt idx="39">
                  <c:v>1636.3929655118543</c:v>
                </c:pt>
                <c:pt idx="40">
                  <c:v>1629.1078704756769</c:v>
                </c:pt>
                <c:pt idx="41">
                  <c:v>1650.123173632348</c:v>
                </c:pt>
                <c:pt idx="42">
                  <c:v>1650.9605745682491</c:v>
                </c:pt>
                <c:pt idx="43">
                  <c:v>1647.2424809137653</c:v>
                </c:pt>
                <c:pt idx="44">
                  <c:v>1657.368733572064</c:v>
                </c:pt>
                <c:pt idx="45">
                  <c:v>1663.0663669584719</c:v>
                </c:pt>
                <c:pt idx="46">
                  <c:v>1670.0176637046918</c:v>
                </c:pt>
                <c:pt idx="47">
                  <c:v>1694.6975400948913</c:v>
                </c:pt>
                <c:pt idx="48">
                  <c:v>1664.5292200366241</c:v>
                </c:pt>
                <c:pt idx="49">
                  <c:v>1673.7015294284856</c:v>
                </c:pt>
                <c:pt idx="50">
                  <c:v>1676.610442940429</c:v>
                </c:pt>
                <c:pt idx="51">
                  <c:v>1693.539144274067</c:v>
                </c:pt>
                <c:pt idx="52">
                  <c:v>1697.1690514843758</c:v>
                </c:pt>
                <c:pt idx="53">
                  <c:v>1697.666335270897</c:v>
                </c:pt>
                <c:pt idx="54">
                  <c:v>1685.2847075367863</c:v>
                </c:pt>
                <c:pt idx="55">
                  <c:v>1705.3754384146234</c:v>
                </c:pt>
                <c:pt idx="56">
                  <c:v>1713.0835795803227</c:v>
                </c:pt>
                <c:pt idx="57">
                  <c:v>1710.1713799555071</c:v>
                </c:pt>
                <c:pt idx="58">
                  <c:v>1718.62294955948</c:v>
                </c:pt>
                <c:pt idx="59">
                  <c:v>1719.7616787936306</c:v>
                </c:pt>
                <c:pt idx="60">
                  <c:v>1745.0373088685014</c:v>
                </c:pt>
                <c:pt idx="61">
                  <c:v>1721.0007244963799</c:v>
                </c:pt>
                <c:pt idx="62">
                  <c:v>1730.0736288599105</c:v>
                </c:pt>
                <c:pt idx="63">
                  <c:v>1730.4392655863708</c:v>
                </c:pt>
                <c:pt idx="64">
                  <c:v>1733.9699884920158</c:v>
                </c:pt>
                <c:pt idx="65">
                  <c:v>1740.4740042430583</c:v>
                </c:pt>
                <c:pt idx="66">
                  <c:v>1737.4496383670696</c:v>
                </c:pt>
                <c:pt idx="67">
                  <c:v>1736.3100650867011</c:v>
                </c:pt>
                <c:pt idx="68">
                  <c:v>1745.2585285735829</c:v>
                </c:pt>
                <c:pt idx="69">
                  <c:v>1751.5330113973405</c:v>
                </c:pt>
                <c:pt idx="70">
                  <c:v>1752.2623178423171</c:v>
                </c:pt>
                <c:pt idx="71">
                  <c:v>1746.655768618125</c:v>
                </c:pt>
                <c:pt idx="72">
                  <c:v>1751.1985333376576</c:v>
                </c:pt>
              </c:numCache>
            </c:numRef>
          </c:val>
          <c:smooth val="0"/>
        </c:ser>
        <c:ser>
          <c:idx val="4"/>
          <c:order val="8"/>
          <c:tx>
            <c:strRef>
              <c:f>'8172S Data'!$BA$4</c:f>
              <c:strCache>
                <c:ptCount val="1"/>
                <c:pt idx="0">
                  <c:v>-4°</c:v>
                </c:pt>
              </c:strCache>
            </c:strRef>
          </c:tx>
          <c:marker>
            <c:symbol val="none"/>
          </c:marker>
          <c:cat>
            <c:numRef>
              <c:f>'8172S Data'!$A$7:$A$79</c:f>
              <c:numCache>
                <c:formatCode>0.0</c:formatCode>
                <c:ptCount val="73"/>
                <c:pt idx="0">
                  <c:v>22.362385321100916</c:v>
                </c:pt>
                <c:pt idx="1">
                  <c:v>45.616717635066259</c:v>
                </c:pt>
                <c:pt idx="2">
                  <c:v>49.503058103975533</c:v>
                </c:pt>
                <c:pt idx="3">
                  <c:v>56.893476044852186</c:v>
                </c:pt>
                <c:pt idx="4">
                  <c:v>68.616207951070336</c:v>
                </c:pt>
                <c:pt idx="5">
                  <c:v>75.178389398572875</c:v>
                </c:pt>
                <c:pt idx="6">
                  <c:v>78.172782874617738</c:v>
                </c:pt>
                <c:pt idx="7">
                  <c:v>81.613149847094803</c:v>
                </c:pt>
                <c:pt idx="8">
                  <c:v>95.247196738022424</c:v>
                </c:pt>
                <c:pt idx="9">
                  <c:v>106.46024464831804</c:v>
                </c:pt>
                <c:pt idx="10">
                  <c:v>118.88379204892966</c:v>
                </c:pt>
                <c:pt idx="11">
                  <c:v>126.01936799184504</c:v>
                </c:pt>
                <c:pt idx="12">
                  <c:v>128.69520897043833</c:v>
                </c:pt>
                <c:pt idx="13">
                  <c:v>130.79765545361875</c:v>
                </c:pt>
                <c:pt idx="14">
                  <c:v>140.41794087665647</c:v>
                </c:pt>
                <c:pt idx="15">
                  <c:v>150.42048929663608</c:v>
                </c:pt>
                <c:pt idx="16">
                  <c:v>153.92456676860346</c:v>
                </c:pt>
                <c:pt idx="17">
                  <c:v>173.16513761467888</c:v>
                </c:pt>
                <c:pt idx="18">
                  <c:v>177.62487257900102</c:v>
                </c:pt>
                <c:pt idx="19">
                  <c:v>179.91845056065239</c:v>
                </c:pt>
                <c:pt idx="20">
                  <c:v>184.56931702344545</c:v>
                </c:pt>
                <c:pt idx="21">
                  <c:v>196.16462793068297</c:v>
                </c:pt>
                <c:pt idx="22">
                  <c:v>202.28083588175329</c:v>
                </c:pt>
                <c:pt idx="23">
                  <c:v>204.51070336391436</c:v>
                </c:pt>
                <c:pt idx="24">
                  <c:v>204.70183486238534</c:v>
                </c:pt>
                <c:pt idx="25">
                  <c:v>229.10295616717633</c:v>
                </c:pt>
                <c:pt idx="26">
                  <c:v>230.37716615698267</c:v>
                </c:pt>
                <c:pt idx="27">
                  <c:v>237.76758409785933</c:v>
                </c:pt>
                <c:pt idx="28">
                  <c:v>248.53465851172271</c:v>
                </c:pt>
                <c:pt idx="29">
                  <c:v>252.99439347604485</c:v>
                </c:pt>
                <c:pt idx="30">
                  <c:v>254.01376146788991</c:v>
                </c:pt>
                <c:pt idx="31">
                  <c:v>259.68399592252803</c:v>
                </c:pt>
                <c:pt idx="32">
                  <c:v>273.38175331294593</c:v>
                </c:pt>
                <c:pt idx="33">
                  <c:v>285.80530071355759</c:v>
                </c:pt>
                <c:pt idx="34">
                  <c:v>294.59734964322121</c:v>
                </c:pt>
                <c:pt idx="35">
                  <c:v>302.62487257900102</c:v>
                </c:pt>
                <c:pt idx="36">
                  <c:v>305.23700305810394</c:v>
                </c:pt>
                <c:pt idx="37">
                  <c:v>305.17329255861364</c:v>
                </c:pt>
                <c:pt idx="38">
                  <c:v>316.70489296636083</c:v>
                </c:pt>
                <c:pt idx="39">
                  <c:v>326.00662589194695</c:v>
                </c:pt>
                <c:pt idx="40">
                  <c:v>329.19215086646278</c:v>
                </c:pt>
                <c:pt idx="41">
                  <c:v>349.13353720693169</c:v>
                </c:pt>
                <c:pt idx="42">
                  <c:v>353.65698267074413</c:v>
                </c:pt>
                <c:pt idx="43">
                  <c:v>354.93119266055044</c:v>
                </c:pt>
                <c:pt idx="44">
                  <c:v>357.98929663608561</c:v>
                </c:pt>
                <c:pt idx="45">
                  <c:v>372.19673802242608</c:v>
                </c:pt>
                <c:pt idx="46">
                  <c:v>378.31294597349643</c:v>
                </c:pt>
                <c:pt idx="47">
                  <c:v>379.71457696228339</c:v>
                </c:pt>
                <c:pt idx="48">
                  <c:v>387.99694189602445</c:v>
                </c:pt>
                <c:pt idx="49">
                  <c:v>404.43425076452598</c:v>
                </c:pt>
                <c:pt idx="50">
                  <c:v>405.58103975535164</c:v>
                </c:pt>
                <c:pt idx="51">
                  <c:v>415.07390417940877</c:v>
                </c:pt>
                <c:pt idx="52">
                  <c:v>425.96839959225281</c:v>
                </c:pt>
                <c:pt idx="53">
                  <c:v>429.15392456676858</c:v>
                </c:pt>
                <c:pt idx="54">
                  <c:v>429.85474006116203</c:v>
                </c:pt>
                <c:pt idx="55">
                  <c:v>437.30886850152905</c:v>
                </c:pt>
                <c:pt idx="56">
                  <c:v>449.8598369011213</c:v>
                </c:pt>
                <c:pt idx="57">
                  <c:v>457.50509683995921</c:v>
                </c:pt>
                <c:pt idx="58">
                  <c:v>473.30530071355759</c:v>
                </c:pt>
                <c:pt idx="59">
                  <c:v>479.61264016309883</c:v>
                </c:pt>
                <c:pt idx="60">
                  <c:v>480.18603465851169</c:v>
                </c:pt>
                <c:pt idx="61">
                  <c:v>489.93374108053007</c:v>
                </c:pt>
                <c:pt idx="62">
                  <c:v>494.39347604485215</c:v>
                </c:pt>
                <c:pt idx="63">
                  <c:v>503.18552497451577</c:v>
                </c:pt>
                <c:pt idx="64">
                  <c:v>504.58715596330273</c:v>
                </c:pt>
                <c:pt idx="65">
                  <c:v>525.93017329255861</c:v>
                </c:pt>
                <c:pt idx="66">
                  <c:v>529.49796126401634</c:v>
                </c:pt>
                <c:pt idx="67">
                  <c:v>530.00764525993884</c:v>
                </c:pt>
                <c:pt idx="68">
                  <c:v>536.37869520897038</c:v>
                </c:pt>
                <c:pt idx="69">
                  <c:v>550.1401630988787</c:v>
                </c:pt>
                <c:pt idx="70">
                  <c:v>554.72731906218144</c:v>
                </c:pt>
                <c:pt idx="71">
                  <c:v>555.49184505606524</c:v>
                </c:pt>
                <c:pt idx="72">
                  <c:v>557.08460754332316</c:v>
                </c:pt>
              </c:numCache>
            </c:numRef>
          </c:cat>
          <c:val>
            <c:numRef>
              <c:f>'8172S Data'!$BA$7:$BA$79</c:f>
              <c:numCache>
                <c:formatCode>0</c:formatCode>
                <c:ptCount val="73"/>
                <c:pt idx="0">
                  <c:v>3273.5962886683719</c:v>
                </c:pt>
                <c:pt idx="1">
                  <c:v>2380.2887779197149</c:v>
                </c:pt>
                <c:pt idx="2">
                  <c:v>2178.922850216285</c:v>
                </c:pt>
                <c:pt idx="3">
                  <c:v>2071.6129831280305</c:v>
                </c:pt>
                <c:pt idx="4">
                  <c:v>1848.0338765307974</c:v>
                </c:pt>
                <c:pt idx="5">
                  <c:v>1679.0893645939516</c:v>
                </c:pt>
                <c:pt idx="6">
                  <c:v>1596.2082818997051</c:v>
                </c:pt>
                <c:pt idx="7">
                  <c:v>1551.4186504720431</c:v>
                </c:pt>
                <c:pt idx="8">
                  <c:v>1546.6724916266198</c:v>
                </c:pt>
                <c:pt idx="9">
                  <c:v>1513.1455997281685</c:v>
                </c:pt>
                <c:pt idx="10">
                  <c:v>1541.3635471473522</c:v>
                </c:pt>
                <c:pt idx="11">
                  <c:v>1512.9881542409223</c:v>
                </c:pt>
                <c:pt idx="12">
                  <c:v>1513.0398626535755</c:v>
                </c:pt>
                <c:pt idx="13">
                  <c:v>1501.5407988660347</c:v>
                </c:pt>
                <c:pt idx="14">
                  <c:v>1490.2680993521722</c:v>
                </c:pt>
                <c:pt idx="15">
                  <c:v>1488.6265162280326</c:v>
                </c:pt>
                <c:pt idx="16">
                  <c:v>1479.9833194328608</c:v>
                </c:pt>
                <c:pt idx="17">
                  <c:v>1483.1260349808413</c:v>
                </c:pt>
                <c:pt idx="18">
                  <c:v>1489.4905271725879</c:v>
                </c:pt>
                <c:pt idx="19">
                  <c:v>1493.5568782844468</c:v>
                </c:pt>
                <c:pt idx="20">
                  <c:v>1487.0706121984988</c:v>
                </c:pt>
                <c:pt idx="21">
                  <c:v>1482.7427937087382</c:v>
                </c:pt>
                <c:pt idx="22">
                  <c:v>1499.1538416913218</c:v>
                </c:pt>
                <c:pt idx="23">
                  <c:v>1494.4938744809033</c:v>
                </c:pt>
                <c:pt idx="24">
                  <c:v>1500.7147820603479</c:v>
                </c:pt>
                <c:pt idx="25">
                  <c:v>1515.1827021093077</c:v>
                </c:pt>
                <c:pt idx="26">
                  <c:v>1507.3638757662891</c:v>
                </c:pt>
                <c:pt idx="27">
                  <c:v>1525.1851901132391</c:v>
                </c:pt>
                <c:pt idx="28">
                  <c:v>1513.1368070365836</c:v>
                </c:pt>
                <c:pt idx="29">
                  <c:v>1517.8840023405178</c:v>
                </c:pt>
                <c:pt idx="30">
                  <c:v>1516.5210149123043</c:v>
                </c:pt>
                <c:pt idx="31">
                  <c:v>1527.8522507167625</c:v>
                </c:pt>
                <c:pt idx="32">
                  <c:v>1535.5991785093242</c:v>
                </c:pt>
                <c:pt idx="33">
                  <c:v>1528.2031344945694</c:v>
                </c:pt>
                <c:pt idx="34">
                  <c:v>1525.371906747999</c:v>
                </c:pt>
                <c:pt idx="35">
                  <c:v>1540.6910402117851</c:v>
                </c:pt>
                <c:pt idx="36">
                  <c:v>1545.1008109214192</c:v>
                </c:pt>
                <c:pt idx="37">
                  <c:v>1544.9708299498377</c:v>
                </c:pt>
                <c:pt idx="38">
                  <c:v>1562.866884600513</c:v>
                </c:pt>
                <c:pt idx="39">
                  <c:v>1564.915207117042</c:v>
                </c:pt>
                <c:pt idx="40">
                  <c:v>1584.447280481377</c:v>
                </c:pt>
                <c:pt idx="41">
                  <c:v>1556.4737570514844</c:v>
                </c:pt>
                <c:pt idx="42">
                  <c:v>1569.1496645214295</c:v>
                </c:pt>
                <c:pt idx="43">
                  <c:v>1572.9591403329935</c:v>
                </c:pt>
                <c:pt idx="44">
                  <c:v>1568.5703590328785</c:v>
                </c:pt>
                <c:pt idx="45">
                  <c:v>1571.1170281322131</c:v>
                </c:pt>
                <c:pt idx="46">
                  <c:v>1587.8675258618314</c:v>
                </c:pt>
                <c:pt idx="47">
                  <c:v>1573.2284549822302</c:v>
                </c:pt>
                <c:pt idx="48">
                  <c:v>1595.0591219849734</c:v>
                </c:pt>
                <c:pt idx="49">
                  <c:v>1601.6137663821362</c:v>
                </c:pt>
                <c:pt idx="50">
                  <c:v>1596.5686215101457</c:v>
                </c:pt>
                <c:pt idx="51">
                  <c:v>1592.6371187521549</c:v>
                </c:pt>
                <c:pt idx="52">
                  <c:v>1607.2159317226715</c:v>
                </c:pt>
                <c:pt idx="53">
                  <c:v>1616.3492198442691</c:v>
                </c:pt>
                <c:pt idx="54">
                  <c:v>1620.6038202699378</c:v>
                </c:pt>
                <c:pt idx="55">
                  <c:v>1631.3808830807857</c:v>
                </c:pt>
                <c:pt idx="56">
                  <c:v>1634.1424566768603</c:v>
                </c:pt>
                <c:pt idx="57">
                  <c:v>1628.0763069753896</c:v>
                </c:pt>
                <c:pt idx="58">
                  <c:v>1631.4125289159128</c:v>
                </c:pt>
                <c:pt idx="59">
                  <c:v>1647.0935437145392</c:v>
                </c:pt>
                <c:pt idx="60">
                  <c:v>1648.6694410693774</c:v>
                </c:pt>
                <c:pt idx="61">
                  <c:v>1646.8210169465044</c:v>
                </c:pt>
                <c:pt idx="62">
                  <c:v>1655.7189388394172</c:v>
                </c:pt>
                <c:pt idx="63">
                  <c:v>1656.2155290699236</c:v>
                </c:pt>
                <c:pt idx="64">
                  <c:v>1646.8549890797847</c:v>
                </c:pt>
                <c:pt idx="65">
                  <c:v>1660.5800999125222</c:v>
                </c:pt>
                <c:pt idx="66">
                  <c:v>1671.4648566318108</c:v>
                </c:pt>
                <c:pt idx="67">
                  <c:v>1672.6976576110112</c:v>
                </c:pt>
                <c:pt idx="68">
                  <c:v>1680.0684207813626</c:v>
                </c:pt>
                <c:pt idx="69">
                  <c:v>1673.9148065647855</c:v>
                </c:pt>
                <c:pt idx="70">
                  <c:v>1680.5451168684353</c:v>
                </c:pt>
                <c:pt idx="71">
                  <c:v>1679.4494804669564</c:v>
                </c:pt>
                <c:pt idx="72">
                  <c:v>1688.8031806680642</c:v>
                </c:pt>
              </c:numCache>
            </c:numRef>
          </c:val>
          <c:smooth val="0"/>
        </c:ser>
        <c:dLbls>
          <c:showLegendKey val="0"/>
          <c:showVal val="0"/>
          <c:showCatName val="0"/>
          <c:showSerName val="0"/>
          <c:showPercent val="0"/>
          <c:showBubbleSize val="0"/>
        </c:dLbls>
        <c:marker val="1"/>
        <c:smooth val="0"/>
        <c:axId val="142920320"/>
        <c:axId val="152867584"/>
      </c:lineChart>
      <c:catAx>
        <c:axId val="14292032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Load/kg</a:t>
                </a:r>
              </a:p>
            </c:rich>
          </c:tx>
          <c:layout>
            <c:manualLayout>
              <c:xMode val="edge"/>
              <c:yMode val="edge"/>
              <c:x val="0.46806725637444418"/>
              <c:y val="0.892426054193082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52867584"/>
        <c:crosses val="autoZero"/>
        <c:auto val="1"/>
        <c:lblAlgn val="ctr"/>
        <c:lblOffset val="100"/>
        <c:tickMarkSkip val="1"/>
        <c:noMultiLvlLbl val="0"/>
      </c:catAx>
      <c:valAx>
        <c:axId val="152867584"/>
        <c:scaling>
          <c:orientation val="minMax"/>
          <c:max val="3000"/>
        </c:scaling>
        <c:delete val="0"/>
        <c:axPos val="l"/>
        <c:title>
          <c:tx>
            <c:rich>
              <a:bodyPr/>
              <a:lstStyle/>
              <a:p>
                <a:pPr>
                  <a:defRPr sz="1000" b="1" i="0" u="none" strike="noStrike" baseline="0">
                    <a:solidFill>
                      <a:srgbClr val="000000"/>
                    </a:solidFill>
                    <a:latin typeface="Arial"/>
                    <a:ea typeface="Arial"/>
                    <a:cs typeface="Arial"/>
                  </a:defRPr>
                </a:pPr>
                <a:r>
                  <a:rPr lang="en-GB"/>
                  <a:t>Spring rate/lbs in-1</a:t>
                </a:r>
              </a:p>
            </c:rich>
          </c:tx>
          <c:layout>
            <c:manualLayout>
              <c:xMode val="edge"/>
              <c:yMode val="edge"/>
              <c:x val="2.0574324096377411E-2"/>
              <c:y val="0.3030880882010092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2920320"/>
        <c:crosses val="autoZero"/>
        <c:crossBetween val="midCat"/>
      </c:valAx>
      <c:spPr>
        <a:solidFill>
          <a:srgbClr val="C0C0C0"/>
        </a:solidFill>
        <a:ln w="12700">
          <a:solidFill>
            <a:srgbClr val="808080"/>
          </a:solidFill>
          <a:prstDash val="solid"/>
        </a:ln>
      </c:spPr>
    </c:plotArea>
    <c:legend>
      <c:legendPos val="r"/>
      <c:layout>
        <c:manualLayout>
          <c:xMode val="edge"/>
          <c:yMode val="edge"/>
          <c:x val="0.91427416688595164"/>
          <c:y val="0.21047793094631079"/>
          <c:w val="7.737676810972996E-2"/>
          <c:h val="0.5177492269886132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695324</xdr:colOff>
      <xdr:row>9</xdr:row>
      <xdr:rowOff>76892</xdr:rowOff>
    </xdr:from>
    <xdr:to>
      <xdr:col>4</xdr:col>
      <xdr:colOff>352424</xdr:colOff>
      <xdr:row>13</xdr:row>
      <xdr:rowOff>0</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181224" y="1991417"/>
          <a:ext cx="1819275" cy="570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476250</xdr:colOff>
      <xdr:row>8</xdr:row>
      <xdr:rowOff>142875</xdr:rowOff>
    </xdr:from>
    <xdr:to>
      <xdr:col>7</xdr:col>
      <xdr:colOff>104775</xdr:colOff>
      <xdr:row>13</xdr:row>
      <xdr:rowOff>28575</xdr:rowOff>
    </xdr:to>
    <xdr:pic>
      <xdr:nvPicPr>
        <xdr:cNvPr id="4"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14725" y="1895475"/>
          <a:ext cx="20859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392907</xdr:colOff>
      <xdr:row>0</xdr:row>
      <xdr:rowOff>166688</xdr:rowOff>
    </xdr:from>
    <xdr:to>
      <xdr:col>20</xdr:col>
      <xdr:colOff>285749</xdr:colOff>
      <xdr:row>3</xdr:row>
      <xdr:rowOff>0</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24813" y="166688"/>
          <a:ext cx="1285874" cy="440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547688</xdr:colOff>
      <xdr:row>0</xdr:row>
      <xdr:rowOff>95252</xdr:rowOff>
    </xdr:from>
    <xdr:to>
      <xdr:col>5</xdr:col>
      <xdr:colOff>264317</xdr:colOff>
      <xdr:row>3</xdr:row>
      <xdr:rowOff>147639</xdr:rowOff>
    </xdr:to>
    <xdr:pic>
      <xdr:nvPicPr>
        <xdr:cNvPr id="4"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7688" y="95252"/>
          <a:ext cx="1978817" cy="65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86591</xdr:colOff>
      <xdr:row>0</xdr:row>
      <xdr:rowOff>0</xdr:rowOff>
    </xdr:from>
    <xdr:to>
      <xdr:col>7</xdr:col>
      <xdr:colOff>391295</xdr:colOff>
      <xdr:row>2</xdr:row>
      <xdr:rowOff>121226</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35136" y="0"/>
          <a:ext cx="2019204" cy="519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363683</xdr:colOff>
      <xdr:row>0</xdr:row>
      <xdr:rowOff>1</xdr:rowOff>
    </xdr:from>
    <xdr:to>
      <xdr:col>9</xdr:col>
      <xdr:colOff>363682</xdr:colOff>
      <xdr:row>2</xdr:row>
      <xdr:rowOff>173183</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26728" y="1"/>
          <a:ext cx="1714499"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66675</xdr:rowOff>
    </xdr:from>
    <xdr:to>
      <xdr:col>9</xdr:col>
      <xdr:colOff>561975</xdr:colOff>
      <xdr:row>20</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76200</xdr:colOff>
      <xdr:row>0</xdr:row>
      <xdr:rowOff>76200</xdr:rowOff>
    </xdr:from>
    <xdr:to>
      <xdr:col>22</xdr:col>
      <xdr:colOff>171450</xdr:colOff>
      <xdr:row>21</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85725</xdr:colOff>
      <xdr:row>21</xdr:row>
      <xdr:rowOff>38100</xdr:rowOff>
    </xdr:from>
    <xdr:to>
      <xdr:col>9</xdr:col>
      <xdr:colOff>571500</xdr:colOff>
      <xdr:row>41</xdr:row>
      <xdr:rowOff>123825</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85725</xdr:colOff>
      <xdr:row>21</xdr:row>
      <xdr:rowOff>47625</xdr:rowOff>
    </xdr:from>
    <xdr:to>
      <xdr:col>22</xdr:col>
      <xdr:colOff>180975</xdr:colOff>
      <xdr:row>41</xdr:row>
      <xdr:rowOff>142875</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42</xdr:row>
      <xdr:rowOff>9525</xdr:rowOff>
    </xdr:from>
    <xdr:to>
      <xdr:col>9</xdr:col>
      <xdr:colOff>561975</xdr:colOff>
      <xdr:row>62</xdr:row>
      <xdr:rowOff>95250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76200</xdr:colOff>
      <xdr:row>42</xdr:row>
      <xdr:rowOff>28575</xdr:rowOff>
    </xdr:from>
    <xdr:to>
      <xdr:col>22</xdr:col>
      <xdr:colOff>171450</xdr:colOff>
      <xdr:row>62</xdr:row>
      <xdr:rowOff>114300</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63</xdr:row>
      <xdr:rowOff>0</xdr:rowOff>
    </xdr:from>
    <xdr:to>
      <xdr:col>9</xdr:col>
      <xdr:colOff>485775</xdr:colOff>
      <xdr:row>83</xdr:row>
      <xdr:rowOff>85725</xdr:rowOff>
    </xdr:to>
    <xdr:graphicFrame macro="">
      <xdr:nvGraphicFramePr>
        <xdr:cNvPr id="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0</xdr:colOff>
      <xdr:row>63</xdr:row>
      <xdr:rowOff>0</xdr:rowOff>
    </xdr:from>
    <xdr:to>
      <xdr:col>22</xdr:col>
      <xdr:colOff>95250</xdr:colOff>
      <xdr:row>83</xdr:row>
      <xdr:rowOff>85725</xdr:rowOff>
    </xdr:to>
    <xdr:graphicFrame macro="">
      <xdr:nvGraphicFramePr>
        <xdr:cNvPr id="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23</xdr:col>
      <xdr:colOff>0</xdr:colOff>
      <xdr:row>1</xdr:row>
      <xdr:rowOff>0</xdr:rowOff>
    </xdr:from>
    <xdr:to>
      <xdr:col>25</xdr:col>
      <xdr:colOff>422036</xdr:colOff>
      <xdr:row>3</xdr:row>
      <xdr:rowOff>156318</xdr:rowOff>
    </xdr:to>
    <xdr:pic>
      <xdr:nvPicPr>
        <xdr:cNvPr id="10" name="Picture 9"/>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15455900" y="165100"/>
          <a:ext cx="1641236" cy="486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190500</xdr:colOff>
      <xdr:row>0</xdr:row>
      <xdr:rowOff>0</xdr:rowOff>
    </xdr:from>
    <xdr:to>
      <xdr:col>7</xdr:col>
      <xdr:colOff>381000</xdr:colOff>
      <xdr:row>2</xdr:row>
      <xdr:rowOff>111422</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139045" y="0"/>
          <a:ext cx="1905000" cy="509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536865</xdr:colOff>
      <xdr:row>0</xdr:row>
      <xdr:rowOff>0</xdr:rowOff>
    </xdr:from>
    <xdr:to>
      <xdr:col>9</xdr:col>
      <xdr:colOff>502228</xdr:colOff>
      <xdr:row>2</xdr:row>
      <xdr:rowOff>161637</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9910" y="0"/>
          <a:ext cx="1679863" cy="559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76200</xdr:colOff>
      <xdr:row>0</xdr:row>
      <xdr:rowOff>66675</xdr:rowOff>
    </xdr:from>
    <xdr:to>
      <xdr:col>9</xdr:col>
      <xdr:colOff>561975</xdr:colOff>
      <xdr:row>20</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76200</xdr:colOff>
      <xdr:row>0</xdr:row>
      <xdr:rowOff>76200</xdr:rowOff>
    </xdr:from>
    <xdr:to>
      <xdr:col>22</xdr:col>
      <xdr:colOff>171450</xdr:colOff>
      <xdr:row>21</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85725</xdr:colOff>
      <xdr:row>21</xdr:row>
      <xdr:rowOff>38100</xdr:rowOff>
    </xdr:from>
    <xdr:to>
      <xdr:col>9</xdr:col>
      <xdr:colOff>571500</xdr:colOff>
      <xdr:row>41</xdr:row>
      <xdr:rowOff>123825</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85725</xdr:colOff>
      <xdr:row>21</xdr:row>
      <xdr:rowOff>47625</xdr:rowOff>
    </xdr:from>
    <xdr:to>
      <xdr:col>22</xdr:col>
      <xdr:colOff>180975</xdr:colOff>
      <xdr:row>41</xdr:row>
      <xdr:rowOff>142875</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42</xdr:row>
      <xdr:rowOff>9525</xdr:rowOff>
    </xdr:from>
    <xdr:to>
      <xdr:col>9</xdr:col>
      <xdr:colOff>561975</xdr:colOff>
      <xdr:row>62</xdr:row>
      <xdr:rowOff>95250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76200</xdr:colOff>
      <xdr:row>42</xdr:row>
      <xdr:rowOff>28575</xdr:rowOff>
    </xdr:from>
    <xdr:to>
      <xdr:col>22</xdr:col>
      <xdr:colOff>171450</xdr:colOff>
      <xdr:row>62</xdr:row>
      <xdr:rowOff>114300</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63</xdr:row>
      <xdr:rowOff>0</xdr:rowOff>
    </xdr:from>
    <xdr:to>
      <xdr:col>9</xdr:col>
      <xdr:colOff>485775</xdr:colOff>
      <xdr:row>83</xdr:row>
      <xdr:rowOff>85725</xdr:rowOff>
    </xdr:to>
    <xdr:graphicFrame macro="">
      <xdr:nvGraphicFramePr>
        <xdr:cNvPr id="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0</xdr:colOff>
      <xdr:row>63</xdr:row>
      <xdr:rowOff>0</xdr:rowOff>
    </xdr:from>
    <xdr:to>
      <xdr:col>22</xdr:col>
      <xdr:colOff>95250</xdr:colOff>
      <xdr:row>83</xdr:row>
      <xdr:rowOff>85725</xdr:rowOff>
    </xdr:to>
    <xdr:graphicFrame macro="">
      <xdr:nvGraphicFramePr>
        <xdr:cNvPr id="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23</xdr:col>
      <xdr:colOff>0</xdr:colOff>
      <xdr:row>1</xdr:row>
      <xdr:rowOff>0</xdr:rowOff>
    </xdr:from>
    <xdr:to>
      <xdr:col>25</xdr:col>
      <xdr:colOff>422036</xdr:colOff>
      <xdr:row>3</xdr:row>
      <xdr:rowOff>156318</xdr:rowOff>
    </xdr:to>
    <xdr:pic>
      <xdr:nvPicPr>
        <xdr:cNvPr id="10" name="Picture 9"/>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15455900" y="165100"/>
          <a:ext cx="1641236" cy="486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1:U29"/>
  <sheetViews>
    <sheetView showGridLines="0" tabSelected="1" zoomScaleNormal="100" workbookViewId="0">
      <selection activeCell="C63" sqref="C63"/>
    </sheetView>
  </sheetViews>
  <sheetFormatPr defaultRowHeight="12.75" x14ac:dyDescent="0.2"/>
  <cols>
    <col min="1" max="1" width="9.140625" style="67"/>
    <col min="2" max="2" width="13.140625" style="67" customWidth="1"/>
    <col min="3" max="3" width="23" style="67" bestFit="1" customWidth="1"/>
    <col min="4" max="4" width="9.42578125" style="67" customWidth="1"/>
    <col min="5" max="5" width="11.7109375" style="67" customWidth="1"/>
    <col min="6" max="6" width="10.28515625" style="67" customWidth="1"/>
    <col min="7" max="7" width="14.85546875" style="67" bestFit="1" customWidth="1"/>
    <col min="8" max="257" width="9.140625" style="67"/>
    <col min="258" max="258" width="13.140625" style="67" customWidth="1"/>
    <col min="259" max="259" width="15" style="67" bestFit="1" customWidth="1"/>
    <col min="260" max="260" width="9.42578125" style="67" customWidth="1"/>
    <col min="261" max="261" width="11.7109375" style="67" customWidth="1"/>
    <col min="262" max="262" width="10.28515625" style="67" customWidth="1"/>
    <col min="263" max="263" width="14.85546875" style="67" bestFit="1" customWidth="1"/>
    <col min="264" max="513" width="9.140625" style="67"/>
    <col min="514" max="514" width="13.140625" style="67" customWidth="1"/>
    <col min="515" max="515" width="15" style="67" bestFit="1" customWidth="1"/>
    <col min="516" max="516" width="9.42578125" style="67" customWidth="1"/>
    <col min="517" max="517" width="11.7109375" style="67" customWidth="1"/>
    <col min="518" max="518" width="10.28515625" style="67" customWidth="1"/>
    <col min="519" max="519" width="14.85546875" style="67" bestFit="1" customWidth="1"/>
    <col min="520" max="769" width="9.140625" style="67"/>
    <col min="770" max="770" width="13.140625" style="67" customWidth="1"/>
    <col min="771" max="771" width="15" style="67" bestFit="1" customWidth="1"/>
    <col min="772" max="772" width="9.42578125" style="67" customWidth="1"/>
    <col min="773" max="773" width="11.7109375" style="67" customWidth="1"/>
    <col min="774" max="774" width="10.28515625" style="67" customWidth="1"/>
    <col min="775" max="775" width="14.85546875" style="67" bestFit="1" customWidth="1"/>
    <col min="776" max="1025" width="9.140625" style="67"/>
    <col min="1026" max="1026" width="13.140625" style="67" customWidth="1"/>
    <col min="1027" max="1027" width="15" style="67" bestFit="1" customWidth="1"/>
    <col min="1028" max="1028" width="9.42578125" style="67" customWidth="1"/>
    <col min="1029" max="1029" width="11.7109375" style="67" customWidth="1"/>
    <col min="1030" max="1030" width="10.28515625" style="67" customWidth="1"/>
    <col min="1031" max="1031" width="14.85546875" style="67" bestFit="1" customWidth="1"/>
    <col min="1032" max="1281" width="9.140625" style="67"/>
    <col min="1282" max="1282" width="13.140625" style="67" customWidth="1"/>
    <col min="1283" max="1283" width="15" style="67" bestFit="1" customWidth="1"/>
    <col min="1284" max="1284" width="9.42578125" style="67" customWidth="1"/>
    <col min="1285" max="1285" width="11.7109375" style="67" customWidth="1"/>
    <col min="1286" max="1286" width="10.28515625" style="67" customWidth="1"/>
    <col min="1287" max="1287" width="14.85546875" style="67" bestFit="1" customWidth="1"/>
    <col min="1288" max="1537" width="9.140625" style="67"/>
    <col min="1538" max="1538" width="13.140625" style="67" customWidth="1"/>
    <col min="1539" max="1539" width="15" style="67" bestFit="1" customWidth="1"/>
    <col min="1540" max="1540" width="9.42578125" style="67" customWidth="1"/>
    <col min="1541" max="1541" width="11.7109375" style="67" customWidth="1"/>
    <col min="1542" max="1542" width="10.28515625" style="67" customWidth="1"/>
    <col min="1543" max="1543" width="14.85546875" style="67" bestFit="1" customWidth="1"/>
    <col min="1544" max="1793" width="9.140625" style="67"/>
    <col min="1794" max="1794" width="13.140625" style="67" customWidth="1"/>
    <col min="1795" max="1795" width="15" style="67" bestFit="1" customWidth="1"/>
    <col min="1796" max="1796" width="9.42578125" style="67" customWidth="1"/>
    <col min="1797" max="1797" width="11.7109375" style="67" customWidth="1"/>
    <col min="1798" max="1798" width="10.28515625" style="67" customWidth="1"/>
    <col min="1799" max="1799" width="14.85546875" style="67" bestFit="1" customWidth="1"/>
    <col min="1800" max="2049" width="9.140625" style="67"/>
    <col min="2050" max="2050" width="13.140625" style="67" customWidth="1"/>
    <col min="2051" max="2051" width="15" style="67" bestFit="1" customWidth="1"/>
    <col min="2052" max="2052" width="9.42578125" style="67" customWidth="1"/>
    <col min="2053" max="2053" width="11.7109375" style="67" customWidth="1"/>
    <col min="2054" max="2054" width="10.28515625" style="67" customWidth="1"/>
    <col min="2055" max="2055" width="14.85546875" style="67" bestFit="1" customWidth="1"/>
    <col min="2056" max="2305" width="9.140625" style="67"/>
    <col min="2306" max="2306" width="13.140625" style="67" customWidth="1"/>
    <col min="2307" max="2307" width="15" style="67" bestFit="1" customWidth="1"/>
    <col min="2308" max="2308" width="9.42578125" style="67" customWidth="1"/>
    <col min="2309" max="2309" width="11.7109375" style="67" customWidth="1"/>
    <col min="2310" max="2310" width="10.28515625" style="67" customWidth="1"/>
    <col min="2311" max="2311" width="14.85546875" style="67" bestFit="1" customWidth="1"/>
    <col min="2312" max="2561" width="9.140625" style="67"/>
    <col min="2562" max="2562" width="13.140625" style="67" customWidth="1"/>
    <col min="2563" max="2563" width="15" style="67" bestFit="1" customWidth="1"/>
    <col min="2564" max="2564" width="9.42578125" style="67" customWidth="1"/>
    <col min="2565" max="2565" width="11.7109375" style="67" customWidth="1"/>
    <col min="2566" max="2566" width="10.28515625" style="67" customWidth="1"/>
    <col min="2567" max="2567" width="14.85546875" style="67" bestFit="1" customWidth="1"/>
    <col min="2568" max="2817" width="9.140625" style="67"/>
    <col min="2818" max="2818" width="13.140625" style="67" customWidth="1"/>
    <col min="2819" max="2819" width="15" style="67" bestFit="1" customWidth="1"/>
    <col min="2820" max="2820" width="9.42578125" style="67" customWidth="1"/>
    <col min="2821" max="2821" width="11.7109375" style="67" customWidth="1"/>
    <col min="2822" max="2822" width="10.28515625" style="67" customWidth="1"/>
    <col min="2823" max="2823" width="14.85546875" style="67" bestFit="1" customWidth="1"/>
    <col min="2824" max="3073" width="9.140625" style="67"/>
    <col min="3074" max="3074" width="13.140625" style="67" customWidth="1"/>
    <col min="3075" max="3075" width="15" style="67" bestFit="1" customWidth="1"/>
    <col min="3076" max="3076" width="9.42578125" style="67" customWidth="1"/>
    <col min="3077" max="3077" width="11.7109375" style="67" customWidth="1"/>
    <col min="3078" max="3078" width="10.28515625" style="67" customWidth="1"/>
    <col min="3079" max="3079" width="14.85546875" style="67" bestFit="1" customWidth="1"/>
    <col min="3080" max="3329" width="9.140625" style="67"/>
    <col min="3330" max="3330" width="13.140625" style="67" customWidth="1"/>
    <col min="3331" max="3331" width="15" style="67" bestFit="1" customWidth="1"/>
    <col min="3332" max="3332" width="9.42578125" style="67" customWidth="1"/>
    <col min="3333" max="3333" width="11.7109375" style="67" customWidth="1"/>
    <col min="3334" max="3334" width="10.28515625" style="67" customWidth="1"/>
    <col min="3335" max="3335" width="14.85546875" style="67" bestFit="1" customWidth="1"/>
    <col min="3336" max="3585" width="9.140625" style="67"/>
    <col min="3586" max="3586" width="13.140625" style="67" customWidth="1"/>
    <col min="3587" max="3587" width="15" style="67" bestFit="1" customWidth="1"/>
    <col min="3588" max="3588" width="9.42578125" style="67" customWidth="1"/>
    <col min="3589" max="3589" width="11.7109375" style="67" customWidth="1"/>
    <col min="3590" max="3590" width="10.28515625" style="67" customWidth="1"/>
    <col min="3591" max="3591" width="14.85546875" style="67" bestFit="1" customWidth="1"/>
    <col min="3592" max="3841" width="9.140625" style="67"/>
    <col min="3842" max="3842" width="13.140625" style="67" customWidth="1"/>
    <col min="3843" max="3843" width="15" style="67" bestFit="1" customWidth="1"/>
    <col min="3844" max="3844" width="9.42578125" style="67" customWidth="1"/>
    <col min="3845" max="3845" width="11.7109375" style="67" customWidth="1"/>
    <col min="3846" max="3846" width="10.28515625" style="67" customWidth="1"/>
    <col min="3847" max="3847" width="14.85546875" style="67" bestFit="1" customWidth="1"/>
    <col min="3848" max="4097" width="9.140625" style="67"/>
    <col min="4098" max="4098" width="13.140625" style="67" customWidth="1"/>
    <col min="4099" max="4099" width="15" style="67" bestFit="1" customWidth="1"/>
    <col min="4100" max="4100" width="9.42578125" style="67" customWidth="1"/>
    <col min="4101" max="4101" width="11.7109375" style="67" customWidth="1"/>
    <col min="4102" max="4102" width="10.28515625" style="67" customWidth="1"/>
    <col min="4103" max="4103" width="14.85546875" style="67" bestFit="1" customWidth="1"/>
    <col min="4104" max="4353" width="9.140625" style="67"/>
    <col min="4354" max="4354" width="13.140625" style="67" customWidth="1"/>
    <col min="4355" max="4355" width="15" style="67" bestFit="1" customWidth="1"/>
    <col min="4356" max="4356" width="9.42578125" style="67" customWidth="1"/>
    <col min="4357" max="4357" width="11.7109375" style="67" customWidth="1"/>
    <col min="4358" max="4358" width="10.28515625" style="67" customWidth="1"/>
    <col min="4359" max="4359" width="14.85546875" style="67" bestFit="1" customWidth="1"/>
    <col min="4360" max="4609" width="9.140625" style="67"/>
    <col min="4610" max="4610" width="13.140625" style="67" customWidth="1"/>
    <col min="4611" max="4611" width="15" style="67" bestFit="1" customWidth="1"/>
    <col min="4612" max="4612" width="9.42578125" style="67" customWidth="1"/>
    <col min="4613" max="4613" width="11.7109375" style="67" customWidth="1"/>
    <col min="4614" max="4614" width="10.28515625" style="67" customWidth="1"/>
    <col min="4615" max="4615" width="14.85546875" style="67" bestFit="1" customWidth="1"/>
    <col min="4616" max="4865" width="9.140625" style="67"/>
    <col min="4866" max="4866" width="13.140625" style="67" customWidth="1"/>
    <col min="4867" max="4867" width="15" style="67" bestFit="1" customWidth="1"/>
    <col min="4868" max="4868" width="9.42578125" style="67" customWidth="1"/>
    <col min="4869" max="4869" width="11.7109375" style="67" customWidth="1"/>
    <col min="4870" max="4870" width="10.28515625" style="67" customWidth="1"/>
    <col min="4871" max="4871" width="14.85546875" style="67" bestFit="1" customWidth="1"/>
    <col min="4872" max="5121" width="9.140625" style="67"/>
    <col min="5122" max="5122" width="13.140625" style="67" customWidth="1"/>
    <col min="5123" max="5123" width="15" style="67" bestFit="1" customWidth="1"/>
    <col min="5124" max="5124" width="9.42578125" style="67" customWidth="1"/>
    <col min="5125" max="5125" width="11.7109375" style="67" customWidth="1"/>
    <col min="5126" max="5126" width="10.28515625" style="67" customWidth="1"/>
    <col min="5127" max="5127" width="14.85546875" style="67" bestFit="1" customWidth="1"/>
    <col min="5128" max="5377" width="9.140625" style="67"/>
    <col min="5378" max="5378" width="13.140625" style="67" customWidth="1"/>
    <col min="5379" max="5379" width="15" style="67" bestFit="1" customWidth="1"/>
    <col min="5380" max="5380" width="9.42578125" style="67" customWidth="1"/>
    <col min="5381" max="5381" width="11.7109375" style="67" customWidth="1"/>
    <col min="5382" max="5382" width="10.28515625" style="67" customWidth="1"/>
    <col min="5383" max="5383" width="14.85546875" style="67" bestFit="1" customWidth="1"/>
    <col min="5384" max="5633" width="9.140625" style="67"/>
    <col min="5634" max="5634" width="13.140625" style="67" customWidth="1"/>
    <col min="5635" max="5635" width="15" style="67" bestFit="1" customWidth="1"/>
    <col min="5636" max="5636" width="9.42578125" style="67" customWidth="1"/>
    <col min="5637" max="5637" width="11.7109375" style="67" customWidth="1"/>
    <col min="5638" max="5638" width="10.28515625" style="67" customWidth="1"/>
    <col min="5639" max="5639" width="14.85546875" style="67" bestFit="1" customWidth="1"/>
    <col min="5640" max="5889" width="9.140625" style="67"/>
    <col min="5890" max="5890" width="13.140625" style="67" customWidth="1"/>
    <col min="5891" max="5891" width="15" style="67" bestFit="1" customWidth="1"/>
    <col min="5892" max="5892" width="9.42578125" style="67" customWidth="1"/>
    <col min="5893" max="5893" width="11.7109375" style="67" customWidth="1"/>
    <col min="5894" max="5894" width="10.28515625" style="67" customWidth="1"/>
    <col min="5895" max="5895" width="14.85546875" style="67" bestFit="1" customWidth="1"/>
    <col min="5896" max="6145" width="9.140625" style="67"/>
    <col min="6146" max="6146" width="13.140625" style="67" customWidth="1"/>
    <col min="6147" max="6147" width="15" style="67" bestFit="1" customWidth="1"/>
    <col min="6148" max="6148" width="9.42578125" style="67" customWidth="1"/>
    <col min="6149" max="6149" width="11.7109375" style="67" customWidth="1"/>
    <col min="6150" max="6150" width="10.28515625" style="67" customWidth="1"/>
    <col min="6151" max="6151" width="14.85546875" style="67" bestFit="1" customWidth="1"/>
    <col min="6152" max="6401" width="9.140625" style="67"/>
    <col min="6402" max="6402" width="13.140625" style="67" customWidth="1"/>
    <col min="6403" max="6403" width="15" style="67" bestFit="1" customWidth="1"/>
    <col min="6404" max="6404" width="9.42578125" style="67" customWidth="1"/>
    <col min="6405" max="6405" width="11.7109375" style="67" customWidth="1"/>
    <col min="6406" max="6406" width="10.28515625" style="67" customWidth="1"/>
    <col min="6407" max="6407" width="14.85546875" style="67" bestFit="1" customWidth="1"/>
    <col min="6408" max="6657" width="9.140625" style="67"/>
    <col min="6658" max="6658" width="13.140625" style="67" customWidth="1"/>
    <col min="6659" max="6659" width="15" style="67" bestFit="1" customWidth="1"/>
    <col min="6660" max="6660" width="9.42578125" style="67" customWidth="1"/>
    <col min="6661" max="6661" width="11.7109375" style="67" customWidth="1"/>
    <col min="6662" max="6662" width="10.28515625" style="67" customWidth="1"/>
    <col min="6663" max="6663" width="14.85546875" style="67" bestFit="1" customWidth="1"/>
    <col min="6664" max="6913" width="9.140625" style="67"/>
    <col min="6914" max="6914" width="13.140625" style="67" customWidth="1"/>
    <col min="6915" max="6915" width="15" style="67" bestFit="1" customWidth="1"/>
    <col min="6916" max="6916" width="9.42578125" style="67" customWidth="1"/>
    <col min="6917" max="6917" width="11.7109375" style="67" customWidth="1"/>
    <col min="6918" max="6918" width="10.28515625" style="67" customWidth="1"/>
    <col min="6919" max="6919" width="14.85546875" style="67" bestFit="1" customWidth="1"/>
    <col min="6920" max="7169" width="9.140625" style="67"/>
    <col min="7170" max="7170" width="13.140625" style="67" customWidth="1"/>
    <col min="7171" max="7171" width="15" style="67" bestFit="1" customWidth="1"/>
    <col min="7172" max="7172" width="9.42578125" style="67" customWidth="1"/>
    <col min="7173" max="7173" width="11.7109375" style="67" customWidth="1"/>
    <col min="7174" max="7174" width="10.28515625" style="67" customWidth="1"/>
    <col min="7175" max="7175" width="14.85546875" style="67" bestFit="1" customWidth="1"/>
    <col min="7176" max="7425" width="9.140625" style="67"/>
    <col min="7426" max="7426" width="13.140625" style="67" customWidth="1"/>
    <col min="7427" max="7427" width="15" style="67" bestFit="1" customWidth="1"/>
    <col min="7428" max="7428" width="9.42578125" style="67" customWidth="1"/>
    <col min="7429" max="7429" width="11.7109375" style="67" customWidth="1"/>
    <col min="7430" max="7430" width="10.28515625" style="67" customWidth="1"/>
    <col min="7431" max="7431" width="14.85546875" style="67" bestFit="1" customWidth="1"/>
    <col min="7432" max="7681" width="9.140625" style="67"/>
    <col min="7682" max="7682" width="13.140625" style="67" customWidth="1"/>
    <col min="7683" max="7683" width="15" style="67" bestFit="1" customWidth="1"/>
    <col min="7684" max="7684" width="9.42578125" style="67" customWidth="1"/>
    <col min="7685" max="7685" width="11.7109375" style="67" customWidth="1"/>
    <col min="7686" max="7686" width="10.28515625" style="67" customWidth="1"/>
    <col min="7687" max="7687" width="14.85546875" style="67" bestFit="1" customWidth="1"/>
    <col min="7688" max="7937" width="9.140625" style="67"/>
    <col min="7938" max="7938" width="13.140625" style="67" customWidth="1"/>
    <col min="7939" max="7939" width="15" style="67" bestFit="1" customWidth="1"/>
    <col min="7940" max="7940" width="9.42578125" style="67" customWidth="1"/>
    <col min="7941" max="7941" width="11.7109375" style="67" customWidth="1"/>
    <col min="7942" max="7942" width="10.28515625" style="67" customWidth="1"/>
    <col min="7943" max="7943" width="14.85546875" style="67" bestFit="1" customWidth="1"/>
    <col min="7944" max="8193" width="9.140625" style="67"/>
    <col min="8194" max="8194" width="13.140625" style="67" customWidth="1"/>
    <col min="8195" max="8195" width="15" style="67" bestFit="1" customWidth="1"/>
    <col min="8196" max="8196" width="9.42578125" style="67" customWidth="1"/>
    <col min="8197" max="8197" width="11.7109375" style="67" customWidth="1"/>
    <col min="8198" max="8198" width="10.28515625" style="67" customWidth="1"/>
    <col min="8199" max="8199" width="14.85546875" style="67" bestFit="1" customWidth="1"/>
    <col min="8200" max="8449" width="9.140625" style="67"/>
    <col min="8450" max="8450" width="13.140625" style="67" customWidth="1"/>
    <col min="8451" max="8451" width="15" style="67" bestFit="1" customWidth="1"/>
    <col min="8452" max="8452" width="9.42578125" style="67" customWidth="1"/>
    <col min="8453" max="8453" width="11.7109375" style="67" customWidth="1"/>
    <col min="8454" max="8454" width="10.28515625" style="67" customWidth="1"/>
    <col min="8455" max="8455" width="14.85546875" style="67" bestFit="1" customWidth="1"/>
    <col min="8456" max="8705" width="9.140625" style="67"/>
    <col min="8706" max="8706" width="13.140625" style="67" customWidth="1"/>
    <col min="8707" max="8707" width="15" style="67" bestFit="1" customWidth="1"/>
    <col min="8708" max="8708" width="9.42578125" style="67" customWidth="1"/>
    <col min="8709" max="8709" width="11.7109375" style="67" customWidth="1"/>
    <col min="8710" max="8710" width="10.28515625" style="67" customWidth="1"/>
    <col min="8711" max="8711" width="14.85546875" style="67" bestFit="1" customWidth="1"/>
    <col min="8712" max="8961" width="9.140625" style="67"/>
    <col min="8962" max="8962" width="13.140625" style="67" customWidth="1"/>
    <col min="8963" max="8963" width="15" style="67" bestFit="1" customWidth="1"/>
    <col min="8964" max="8964" width="9.42578125" style="67" customWidth="1"/>
    <col min="8965" max="8965" width="11.7109375" style="67" customWidth="1"/>
    <col min="8966" max="8966" width="10.28515625" style="67" customWidth="1"/>
    <col min="8967" max="8967" width="14.85546875" style="67" bestFit="1" customWidth="1"/>
    <col min="8968" max="9217" width="9.140625" style="67"/>
    <col min="9218" max="9218" width="13.140625" style="67" customWidth="1"/>
    <col min="9219" max="9219" width="15" style="67" bestFit="1" customWidth="1"/>
    <col min="9220" max="9220" width="9.42578125" style="67" customWidth="1"/>
    <col min="9221" max="9221" width="11.7109375" style="67" customWidth="1"/>
    <col min="9222" max="9222" width="10.28515625" style="67" customWidth="1"/>
    <col min="9223" max="9223" width="14.85546875" style="67" bestFit="1" customWidth="1"/>
    <col min="9224" max="9473" width="9.140625" style="67"/>
    <col min="9474" max="9474" width="13.140625" style="67" customWidth="1"/>
    <col min="9475" max="9475" width="15" style="67" bestFit="1" customWidth="1"/>
    <col min="9476" max="9476" width="9.42578125" style="67" customWidth="1"/>
    <col min="9477" max="9477" width="11.7109375" style="67" customWidth="1"/>
    <col min="9478" max="9478" width="10.28515625" style="67" customWidth="1"/>
    <col min="9479" max="9479" width="14.85546875" style="67" bestFit="1" customWidth="1"/>
    <col min="9480" max="9729" width="9.140625" style="67"/>
    <col min="9730" max="9730" width="13.140625" style="67" customWidth="1"/>
    <col min="9731" max="9731" width="15" style="67" bestFit="1" customWidth="1"/>
    <col min="9732" max="9732" width="9.42578125" style="67" customWidth="1"/>
    <col min="9733" max="9733" width="11.7109375" style="67" customWidth="1"/>
    <col min="9734" max="9734" width="10.28515625" style="67" customWidth="1"/>
    <col min="9735" max="9735" width="14.85546875" style="67" bestFit="1" customWidth="1"/>
    <col min="9736" max="9985" width="9.140625" style="67"/>
    <col min="9986" max="9986" width="13.140625" style="67" customWidth="1"/>
    <col min="9987" max="9987" width="15" style="67" bestFit="1" customWidth="1"/>
    <col min="9988" max="9988" width="9.42578125" style="67" customWidth="1"/>
    <col min="9989" max="9989" width="11.7109375" style="67" customWidth="1"/>
    <col min="9990" max="9990" width="10.28515625" style="67" customWidth="1"/>
    <col min="9991" max="9991" width="14.85546875" style="67" bestFit="1" customWidth="1"/>
    <col min="9992" max="10241" width="9.140625" style="67"/>
    <col min="10242" max="10242" width="13.140625" style="67" customWidth="1"/>
    <col min="10243" max="10243" width="15" style="67" bestFit="1" customWidth="1"/>
    <col min="10244" max="10244" width="9.42578125" style="67" customWidth="1"/>
    <col min="10245" max="10245" width="11.7109375" style="67" customWidth="1"/>
    <col min="10246" max="10246" width="10.28515625" style="67" customWidth="1"/>
    <col min="10247" max="10247" width="14.85546875" style="67" bestFit="1" customWidth="1"/>
    <col min="10248" max="10497" width="9.140625" style="67"/>
    <col min="10498" max="10498" width="13.140625" style="67" customWidth="1"/>
    <col min="10499" max="10499" width="15" style="67" bestFit="1" customWidth="1"/>
    <col min="10500" max="10500" width="9.42578125" style="67" customWidth="1"/>
    <col min="10501" max="10501" width="11.7109375" style="67" customWidth="1"/>
    <col min="10502" max="10502" width="10.28515625" style="67" customWidth="1"/>
    <col min="10503" max="10503" width="14.85546875" style="67" bestFit="1" customWidth="1"/>
    <col min="10504" max="10753" width="9.140625" style="67"/>
    <col min="10754" max="10754" width="13.140625" style="67" customWidth="1"/>
    <col min="10755" max="10755" width="15" style="67" bestFit="1" customWidth="1"/>
    <col min="10756" max="10756" width="9.42578125" style="67" customWidth="1"/>
    <col min="10757" max="10757" width="11.7109375" style="67" customWidth="1"/>
    <col min="10758" max="10758" width="10.28515625" style="67" customWidth="1"/>
    <col min="10759" max="10759" width="14.85546875" style="67" bestFit="1" customWidth="1"/>
    <col min="10760" max="11009" width="9.140625" style="67"/>
    <col min="11010" max="11010" width="13.140625" style="67" customWidth="1"/>
    <col min="11011" max="11011" width="15" style="67" bestFit="1" customWidth="1"/>
    <col min="11012" max="11012" width="9.42578125" style="67" customWidth="1"/>
    <col min="11013" max="11013" width="11.7109375" style="67" customWidth="1"/>
    <col min="11014" max="11014" width="10.28515625" style="67" customWidth="1"/>
    <col min="11015" max="11015" width="14.85546875" style="67" bestFit="1" customWidth="1"/>
    <col min="11016" max="11265" width="9.140625" style="67"/>
    <col min="11266" max="11266" width="13.140625" style="67" customWidth="1"/>
    <col min="11267" max="11267" width="15" style="67" bestFit="1" customWidth="1"/>
    <col min="11268" max="11268" width="9.42578125" style="67" customWidth="1"/>
    <col min="11269" max="11269" width="11.7109375" style="67" customWidth="1"/>
    <col min="11270" max="11270" width="10.28515625" style="67" customWidth="1"/>
    <col min="11271" max="11271" width="14.85546875" style="67" bestFit="1" customWidth="1"/>
    <col min="11272" max="11521" width="9.140625" style="67"/>
    <col min="11522" max="11522" width="13.140625" style="67" customWidth="1"/>
    <col min="11523" max="11523" width="15" style="67" bestFit="1" customWidth="1"/>
    <col min="11524" max="11524" width="9.42578125" style="67" customWidth="1"/>
    <col min="11525" max="11525" width="11.7109375" style="67" customWidth="1"/>
    <col min="11526" max="11526" width="10.28515625" style="67" customWidth="1"/>
    <col min="11527" max="11527" width="14.85546875" style="67" bestFit="1" customWidth="1"/>
    <col min="11528" max="11777" width="9.140625" style="67"/>
    <col min="11778" max="11778" width="13.140625" style="67" customWidth="1"/>
    <col min="11779" max="11779" width="15" style="67" bestFit="1" customWidth="1"/>
    <col min="11780" max="11780" width="9.42578125" style="67" customWidth="1"/>
    <col min="11781" max="11781" width="11.7109375" style="67" customWidth="1"/>
    <col min="11782" max="11782" width="10.28515625" style="67" customWidth="1"/>
    <col min="11783" max="11783" width="14.85546875" style="67" bestFit="1" customWidth="1"/>
    <col min="11784" max="12033" width="9.140625" style="67"/>
    <col min="12034" max="12034" width="13.140625" style="67" customWidth="1"/>
    <col min="12035" max="12035" width="15" style="67" bestFit="1" customWidth="1"/>
    <col min="12036" max="12036" width="9.42578125" style="67" customWidth="1"/>
    <col min="12037" max="12037" width="11.7109375" style="67" customWidth="1"/>
    <col min="12038" max="12038" width="10.28515625" style="67" customWidth="1"/>
    <col min="12039" max="12039" width="14.85546875" style="67" bestFit="1" customWidth="1"/>
    <col min="12040" max="12289" width="9.140625" style="67"/>
    <col min="12290" max="12290" width="13.140625" style="67" customWidth="1"/>
    <col min="12291" max="12291" width="15" style="67" bestFit="1" customWidth="1"/>
    <col min="12292" max="12292" width="9.42578125" style="67" customWidth="1"/>
    <col min="12293" max="12293" width="11.7109375" style="67" customWidth="1"/>
    <col min="12294" max="12294" width="10.28515625" style="67" customWidth="1"/>
    <col min="12295" max="12295" width="14.85546875" style="67" bestFit="1" customWidth="1"/>
    <col min="12296" max="12545" width="9.140625" style="67"/>
    <col min="12546" max="12546" width="13.140625" style="67" customWidth="1"/>
    <col min="12547" max="12547" width="15" style="67" bestFit="1" customWidth="1"/>
    <col min="12548" max="12548" width="9.42578125" style="67" customWidth="1"/>
    <col min="12549" max="12549" width="11.7109375" style="67" customWidth="1"/>
    <col min="12550" max="12550" width="10.28515625" style="67" customWidth="1"/>
    <col min="12551" max="12551" width="14.85546875" style="67" bestFit="1" customWidth="1"/>
    <col min="12552" max="12801" width="9.140625" style="67"/>
    <col min="12802" max="12802" width="13.140625" style="67" customWidth="1"/>
    <col min="12803" max="12803" width="15" style="67" bestFit="1" customWidth="1"/>
    <col min="12804" max="12804" width="9.42578125" style="67" customWidth="1"/>
    <col min="12805" max="12805" width="11.7109375" style="67" customWidth="1"/>
    <col min="12806" max="12806" width="10.28515625" style="67" customWidth="1"/>
    <col min="12807" max="12807" width="14.85546875" style="67" bestFit="1" customWidth="1"/>
    <col min="12808" max="13057" width="9.140625" style="67"/>
    <col min="13058" max="13058" width="13.140625" style="67" customWidth="1"/>
    <col min="13059" max="13059" width="15" style="67" bestFit="1" customWidth="1"/>
    <col min="13060" max="13060" width="9.42578125" style="67" customWidth="1"/>
    <col min="13061" max="13061" width="11.7109375" style="67" customWidth="1"/>
    <col min="13062" max="13062" width="10.28515625" style="67" customWidth="1"/>
    <col min="13063" max="13063" width="14.85546875" style="67" bestFit="1" customWidth="1"/>
    <col min="13064" max="13313" width="9.140625" style="67"/>
    <col min="13314" max="13314" width="13.140625" style="67" customWidth="1"/>
    <col min="13315" max="13315" width="15" style="67" bestFit="1" customWidth="1"/>
    <col min="13316" max="13316" width="9.42578125" style="67" customWidth="1"/>
    <col min="13317" max="13317" width="11.7109375" style="67" customWidth="1"/>
    <col min="13318" max="13318" width="10.28515625" style="67" customWidth="1"/>
    <col min="13319" max="13319" width="14.85546875" style="67" bestFit="1" customWidth="1"/>
    <col min="13320" max="13569" width="9.140625" style="67"/>
    <col min="13570" max="13570" width="13.140625" style="67" customWidth="1"/>
    <col min="13571" max="13571" width="15" style="67" bestFit="1" customWidth="1"/>
    <col min="13572" max="13572" width="9.42578125" style="67" customWidth="1"/>
    <col min="13573" max="13573" width="11.7109375" style="67" customWidth="1"/>
    <col min="13574" max="13574" width="10.28515625" style="67" customWidth="1"/>
    <col min="13575" max="13575" width="14.85546875" style="67" bestFit="1" customWidth="1"/>
    <col min="13576" max="13825" width="9.140625" style="67"/>
    <col min="13826" max="13826" width="13.140625" style="67" customWidth="1"/>
    <col min="13827" max="13827" width="15" style="67" bestFit="1" customWidth="1"/>
    <col min="13828" max="13828" width="9.42578125" style="67" customWidth="1"/>
    <col min="13829" max="13829" width="11.7109375" style="67" customWidth="1"/>
    <col min="13830" max="13830" width="10.28515625" style="67" customWidth="1"/>
    <col min="13831" max="13831" width="14.85546875" style="67" bestFit="1" customWidth="1"/>
    <col min="13832" max="14081" width="9.140625" style="67"/>
    <col min="14082" max="14082" width="13.140625" style="67" customWidth="1"/>
    <col min="14083" max="14083" width="15" style="67" bestFit="1" customWidth="1"/>
    <col min="14084" max="14084" width="9.42578125" style="67" customWidth="1"/>
    <col min="14085" max="14085" width="11.7109375" style="67" customWidth="1"/>
    <col min="14086" max="14086" width="10.28515625" style="67" customWidth="1"/>
    <col min="14087" max="14087" width="14.85546875" style="67" bestFit="1" customWidth="1"/>
    <col min="14088" max="14337" width="9.140625" style="67"/>
    <col min="14338" max="14338" width="13.140625" style="67" customWidth="1"/>
    <col min="14339" max="14339" width="15" style="67" bestFit="1" customWidth="1"/>
    <col min="14340" max="14340" width="9.42578125" style="67" customWidth="1"/>
    <col min="14341" max="14341" width="11.7109375" style="67" customWidth="1"/>
    <col min="14342" max="14342" width="10.28515625" style="67" customWidth="1"/>
    <col min="14343" max="14343" width="14.85546875" style="67" bestFit="1" customWidth="1"/>
    <col min="14344" max="14593" width="9.140625" style="67"/>
    <col min="14594" max="14594" width="13.140625" style="67" customWidth="1"/>
    <col min="14595" max="14595" width="15" style="67" bestFit="1" customWidth="1"/>
    <col min="14596" max="14596" width="9.42578125" style="67" customWidth="1"/>
    <col min="14597" max="14597" width="11.7109375" style="67" customWidth="1"/>
    <col min="14598" max="14598" width="10.28515625" style="67" customWidth="1"/>
    <col min="14599" max="14599" width="14.85546875" style="67" bestFit="1" customWidth="1"/>
    <col min="14600" max="14849" width="9.140625" style="67"/>
    <col min="14850" max="14850" width="13.140625" style="67" customWidth="1"/>
    <col min="14851" max="14851" width="15" style="67" bestFit="1" customWidth="1"/>
    <col min="14852" max="14852" width="9.42578125" style="67" customWidth="1"/>
    <col min="14853" max="14853" width="11.7109375" style="67" customWidth="1"/>
    <col min="14854" max="14854" width="10.28515625" style="67" customWidth="1"/>
    <col min="14855" max="14855" width="14.85546875" style="67" bestFit="1" customWidth="1"/>
    <col min="14856" max="15105" width="9.140625" style="67"/>
    <col min="15106" max="15106" width="13.140625" style="67" customWidth="1"/>
    <col min="15107" max="15107" width="15" style="67" bestFit="1" customWidth="1"/>
    <col min="15108" max="15108" width="9.42578125" style="67" customWidth="1"/>
    <col min="15109" max="15109" width="11.7109375" style="67" customWidth="1"/>
    <col min="15110" max="15110" width="10.28515625" style="67" customWidth="1"/>
    <col min="15111" max="15111" width="14.85546875" style="67" bestFit="1" customWidth="1"/>
    <col min="15112" max="15361" width="9.140625" style="67"/>
    <col min="15362" max="15362" width="13.140625" style="67" customWidth="1"/>
    <col min="15363" max="15363" width="15" style="67" bestFit="1" customWidth="1"/>
    <col min="15364" max="15364" width="9.42578125" style="67" customWidth="1"/>
    <col min="15365" max="15365" width="11.7109375" style="67" customWidth="1"/>
    <col min="15366" max="15366" width="10.28515625" style="67" customWidth="1"/>
    <col min="15367" max="15367" width="14.85546875" style="67" bestFit="1" customWidth="1"/>
    <col min="15368" max="15617" width="9.140625" style="67"/>
    <col min="15618" max="15618" width="13.140625" style="67" customWidth="1"/>
    <col min="15619" max="15619" width="15" style="67" bestFit="1" customWidth="1"/>
    <col min="15620" max="15620" width="9.42578125" style="67" customWidth="1"/>
    <col min="15621" max="15621" width="11.7109375" style="67" customWidth="1"/>
    <col min="15622" max="15622" width="10.28515625" style="67" customWidth="1"/>
    <col min="15623" max="15623" width="14.85546875" style="67" bestFit="1" customWidth="1"/>
    <col min="15624" max="15873" width="9.140625" style="67"/>
    <col min="15874" max="15874" width="13.140625" style="67" customWidth="1"/>
    <col min="15875" max="15875" width="15" style="67" bestFit="1" customWidth="1"/>
    <col min="15876" max="15876" width="9.42578125" style="67" customWidth="1"/>
    <col min="15877" max="15877" width="11.7109375" style="67" customWidth="1"/>
    <col min="15878" max="15878" width="10.28515625" style="67" customWidth="1"/>
    <col min="15879" max="15879" width="14.85546875" style="67" bestFit="1" customWidth="1"/>
    <col min="15880" max="16129" width="9.140625" style="67"/>
    <col min="16130" max="16130" width="13.140625" style="67" customWidth="1"/>
    <col min="16131" max="16131" width="15" style="67" bestFit="1" customWidth="1"/>
    <col min="16132" max="16132" width="9.42578125" style="67" customWidth="1"/>
    <col min="16133" max="16133" width="11.7109375" style="67" customWidth="1"/>
    <col min="16134" max="16134" width="10.28515625" style="67" customWidth="1"/>
    <col min="16135" max="16135" width="14.85546875" style="67" bestFit="1" customWidth="1"/>
    <col min="16136" max="16384" width="9.140625" style="67"/>
  </cols>
  <sheetData>
    <row r="1" spans="2:21" ht="12.75" customHeight="1" x14ac:dyDescent="0.2">
      <c r="B1" s="125"/>
      <c r="C1" s="125"/>
      <c r="D1" s="125"/>
      <c r="E1" s="125"/>
      <c r="F1" s="125"/>
      <c r="G1" s="125"/>
      <c r="H1" s="123"/>
      <c r="I1" s="123"/>
    </row>
    <row r="2" spans="2:21" ht="28.5" customHeight="1" x14ac:dyDescent="0.2">
      <c r="B2" s="138" t="s">
        <v>39</v>
      </c>
      <c r="C2" s="138"/>
      <c r="D2" s="138"/>
      <c r="E2" s="138"/>
      <c r="F2" s="138"/>
      <c r="G2" s="138"/>
      <c r="H2" s="138"/>
      <c r="I2" s="138"/>
      <c r="J2" s="138"/>
    </row>
    <row r="3" spans="2:21" ht="28.5" customHeight="1" thickBot="1" x14ac:dyDescent="0.25">
      <c r="B3" s="138"/>
      <c r="C3" s="138"/>
      <c r="D3" s="138"/>
      <c r="E3" s="138"/>
      <c r="F3" s="138"/>
      <c r="G3" s="138"/>
      <c r="H3" s="138"/>
      <c r="I3" s="138"/>
      <c r="J3" s="138"/>
    </row>
    <row r="4" spans="2:21" ht="13.5" thickBot="1" x14ac:dyDescent="0.25">
      <c r="C4" s="68"/>
      <c r="D4" s="68"/>
      <c r="E4" s="69"/>
      <c r="F4" s="139" t="s">
        <v>19</v>
      </c>
      <c r="G4" s="140"/>
      <c r="H4" s="141"/>
      <c r="I4" s="70"/>
    </row>
    <row r="5" spans="2:21" ht="13.5" thickBot="1" x14ac:dyDescent="0.25">
      <c r="C5" s="71" t="s">
        <v>20</v>
      </c>
      <c r="D5" s="72" t="s">
        <v>21</v>
      </c>
      <c r="E5" s="72" t="s">
        <v>22</v>
      </c>
      <c r="F5" s="73" t="s">
        <v>4</v>
      </c>
      <c r="G5" s="74" t="s">
        <v>7</v>
      </c>
      <c r="H5" s="75" t="s">
        <v>8</v>
      </c>
      <c r="I5" s="70"/>
    </row>
    <row r="6" spans="2:21" x14ac:dyDescent="0.2">
      <c r="C6" s="76" t="s">
        <v>37</v>
      </c>
      <c r="D6" s="77" t="s">
        <v>35</v>
      </c>
      <c r="E6" s="77" t="s">
        <v>28</v>
      </c>
      <c r="F6" s="148" t="s">
        <v>26</v>
      </c>
      <c r="G6" s="146" t="s">
        <v>33</v>
      </c>
      <c r="H6" s="144" t="s">
        <v>27</v>
      </c>
      <c r="I6" s="70"/>
    </row>
    <row r="7" spans="2:21" ht="15.75" customHeight="1" thickBot="1" x14ac:dyDescent="0.25">
      <c r="B7" s="78"/>
      <c r="C7" s="79" t="s">
        <v>38</v>
      </c>
      <c r="D7" s="80" t="s">
        <v>36</v>
      </c>
      <c r="E7" s="80" t="s">
        <v>29</v>
      </c>
      <c r="F7" s="149"/>
      <c r="G7" s="147"/>
      <c r="H7" s="145"/>
      <c r="I7" s="70"/>
    </row>
    <row r="8" spans="2:21" x14ac:dyDescent="0.2">
      <c r="B8" s="78"/>
      <c r="C8" s="81"/>
      <c r="D8" s="78"/>
      <c r="E8" s="82"/>
      <c r="F8" s="78"/>
      <c r="G8" s="78"/>
      <c r="H8" s="81"/>
      <c r="I8" s="70"/>
    </row>
    <row r="9" spans="2:21" x14ac:dyDescent="0.2">
      <c r="B9" s="78"/>
      <c r="C9" s="78"/>
      <c r="D9" s="78"/>
      <c r="E9" s="82"/>
      <c r="F9" s="78"/>
      <c r="G9" s="78"/>
      <c r="H9" s="78"/>
      <c r="I9" s="70"/>
    </row>
    <row r="10" spans="2:21" x14ac:dyDescent="0.2">
      <c r="B10" s="83"/>
      <c r="C10" s="83"/>
      <c r="D10" s="83"/>
      <c r="E10" s="83"/>
      <c r="F10" s="83"/>
      <c r="G10" s="84"/>
      <c r="H10" s="84"/>
      <c r="I10" s="70"/>
    </row>
    <row r="11" spans="2:21" x14ac:dyDescent="0.2">
      <c r="B11" s="78"/>
      <c r="C11" s="78"/>
      <c r="D11" s="78"/>
      <c r="E11" s="82"/>
      <c r="F11" s="78"/>
      <c r="G11" s="84"/>
      <c r="H11" s="84"/>
      <c r="I11" s="70"/>
    </row>
    <row r="12" spans="2:21" x14ac:dyDescent="0.2">
      <c r="B12" s="85"/>
      <c r="C12" s="78"/>
      <c r="D12" s="85"/>
      <c r="E12" s="82"/>
      <c r="F12" s="78"/>
      <c r="G12" s="69"/>
      <c r="H12" s="84"/>
    </row>
    <row r="13" spans="2:21" x14ac:dyDescent="0.2">
      <c r="B13" s="69"/>
      <c r="C13" s="84"/>
      <c r="D13" s="84"/>
      <c r="E13" s="84"/>
      <c r="F13" s="84"/>
      <c r="G13" s="85"/>
      <c r="H13" s="81"/>
    </row>
    <row r="14" spans="2:21" x14ac:dyDescent="0.2">
      <c r="B14" s="85"/>
      <c r="C14" s="78"/>
      <c r="D14" s="85"/>
      <c r="E14" s="82"/>
      <c r="F14" s="78"/>
      <c r="G14" s="85"/>
      <c r="H14" s="81"/>
    </row>
    <row r="15" spans="2:21" x14ac:dyDescent="0.2">
      <c r="B15" s="85"/>
      <c r="C15" s="78"/>
      <c r="D15" s="85"/>
      <c r="E15" s="82"/>
      <c r="F15" s="78"/>
      <c r="G15" s="85"/>
      <c r="H15" s="81"/>
    </row>
    <row r="16" spans="2:21" ht="12.75" customHeight="1" x14ac:dyDescent="0.2">
      <c r="B16" s="142" t="s">
        <v>14</v>
      </c>
      <c r="C16" s="143"/>
      <c r="D16" s="143"/>
      <c r="E16" s="143"/>
      <c r="F16" s="143"/>
      <c r="G16" s="143"/>
      <c r="H16" s="143"/>
      <c r="I16" s="143"/>
      <c r="J16" s="86"/>
      <c r="K16" s="86"/>
      <c r="L16" s="86"/>
      <c r="M16" s="86"/>
      <c r="N16" s="86"/>
      <c r="O16" s="86"/>
      <c r="P16" s="86"/>
      <c r="Q16" s="86"/>
      <c r="R16" s="86"/>
      <c r="S16" s="86"/>
      <c r="T16" s="86"/>
      <c r="U16" s="86"/>
    </row>
    <row r="17" spans="2:21" x14ac:dyDescent="0.2">
      <c r="B17" s="143"/>
      <c r="C17" s="143"/>
      <c r="D17" s="143"/>
      <c r="E17" s="143"/>
      <c r="F17" s="143"/>
      <c r="G17" s="143"/>
      <c r="H17" s="143"/>
      <c r="I17" s="143"/>
      <c r="J17" s="87"/>
      <c r="K17" s="87"/>
      <c r="L17" s="87"/>
      <c r="M17" s="87"/>
      <c r="N17" s="87"/>
      <c r="O17" s="87"/>
      <c r="P17" s="87"/>
      <c r="Q17" s="87"/>
      <c r="R17" s="87"/>
      <c r="S17" s="87"/>
      <c r="T17" s="87"/>
      <c r="U17" s="87"/>
    </row>
    <row r="18" spans="2:21" x14ac:dyDescent="0.2">
      <c r="B18" s="143"/>
      <c r="C18" s="143"/>
      <c r="D18" s="143"/>
      <c r="E18" s="143"/>
      <c r="F18" s="143"/>
      <c r="G18" s="143"/>
      <c r="H18" s="143"/>
      <c r="I18" s="143"/>
      <c r="J18" s="87"/>
      <c r="K18" s="87"/>
      <c r="L18" s="87"/>
      <c r="M18" s="87"/>
      <c r="N18" s="87"/>
      <c r="O18" s="87"/>
      <c r="P18" s="87"/>
      <c r="Q18" s="87"/>
      <c r="R18" s="87"/>
      <c r="S18" s="87"/>
      <c r="T18" s="87"/>
      <c r="U18" s="87"/>
    </row>
    <row r="19" spans="2:21" x14ac:dyDescent="0.2">
      <c r="B19" s="143"/>
      <c r="C19" s="143"/>
      <c r="D19" s="143"/>
      <c r="E19" s="143"/>
      <c r="F19" s="143"/>
      <c r="G19" s="143"/>
      <c r="H19" s="143"/>
      <c r="I19" s="143"/>
      <c r="J19" s="87"/>
      <c r="K19" s="87"/>
      <c r="L19" s="87"/>
      <c r="M19" s="87"/>
      <c r="N19" s="87"/>
      <c r="O19" s="87"/>
      <c r="P19" s="87"/>
      <c r="Q19" s="87"/>
      <c r="R19" s="87"/>
      <c r="S19" s="87"/>
      <c r="T19" s="87"/>
      <c r="U19" s="87"/>
    </row>
    <row r="20" spans="2:21" x14ac:dyDescent="0.2">
      <c r="B20" s="143"/>
      <c r="C20" s="143"/>
      <c r="D20" s="143"/>
      <c r="E20" s="143"/>
      <c r="F20" s="143"/>
      <c r="G20" s="143"/>
      <c r="H20" s="143"/>
      <c r="I20" s="143"/>
      <c r="J20" s="87"/>
      <c r="K20" s="87"/>
      <c r="L20" s="87"/>
      <c r="M20" s="87"/>
      <c r="N20" s="87"/>
      <c r="O20" s="87"/>
      <c r="P20" s="87"/>
      <c r="Q20" s="87"/>
      <c r="R20" s="87"/>
      <c r="S20" s="87"/>
      <c r="T20" s="87"/>
      <c r="U20" s="87"/>
    </row>
    <row r="21" spans="2:21" x14ac:dyDescent="0.2">
      <c r="B21" s="86"/>
      <c r="C21" s="86"/>
      <c r="D21" s="86"/>
      <c r="E21" s="86"/>
      <c r="F21" s="86"/>
      <c r="G21" s="86"/>
      <c r="H21" s="86"/>
    </row>
    <row r="22" spans="2:21" x14ac:dyDescent="0.2">
      <c r="B22" s="88"/>
      <c r="C22" s="88"/>
      <c r="D22" s="85"/>
      <c r="E22" s="82"/>
      <c r="F22" s="88"/>
      <c r="G22" s="89"/>
      <c r="H22" s="89"/>
    </row>
    <row r="23" spans="2:21" x14ac:dyDescent="0.2">
      <c r="B23" s="90"/>
      <c r="C23" s="90"/>
      <c r="D23" s="90"/>
      <c r="E23" s="90"/>
      <c r="F23" s="90"/>
      <c r="G23" s="89"/>
      <c r="H23" s="89"/>
    </row>
    <row r="24" spans="2:21" x14ac:dyDescent="0.2">
      <c r="B24" s="91"/>
      <c r="C24" s="91"/>
      <c r="D24" s="91"/>
      <c r="E24" s="91"/>
      <c r="F24" s="91"/>
      <c r="G24" s="86"/>
      <c r="H24" s="86"/>
    </row>
    <row r="25" spans="2:21" x14ac:dyDescent="0.2">
      <c r="B25" s="89"/>
      <c r="C25" s="89"/>
      <c r="D25" s="89"/>
      <c r="E25" s="89"/>
      <c r="F25" s="89"/>
    </row>
    <row r="26" spans="2:21" x14ac:dyDescent="0.2">
      <c r="B26" s="89"/>
      <c r="C26" s="89"/>
      <c r="D26" s="89"/>
      <c r="E26" s="89"/>
      <c r="F26" s="89"/>
    </row>
    <row r="27" spans="2:21" x14ac:dyDescent="0.2">
      <c r="B27" s="89"/>
      <c r="C27" s="89"/>
      <c r="D27" s="89"/>
      <c r="E27" s="89"/>
      <c r="F27" s="89"/>
    </row>
    <row r="28" spans="2:21" x14ac:dyDescent="0.2">
      <c r="B28" s="89"/>
      <c r="C28" s="89"/>
      <c r="D28" s="89"/>
      <c r="E28" s="89"/>
      <c r="F28" s="89"/>
    </row>
    <row r="29" spans="2:21" ht="69" customHeight="1" x14ac:dyDescent="0.2">
      <c r="B29" s="86"/>
      <c r="C29" s="86"/>
      <c r="D29" s="86"/>
      <c r="E29" s="86"/>
      <c r="F29" s="86"/>
    </row>
  </sheetData>
  <mergeCells count="6">
    <mergeCell ref="B2:J3"/>
    <mergeCell ref="F4:H4"/>
    <mergeCell ref="B16:I20"/>
    <mergeCell ref="H6:H7"/>
    <mergeCell ref="G6:G7"/>
    <mergeCell ref="F6:F7"/>
  </mergeCell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V28"/>
  <sheetViews>
    <sheetView showGridLines="0" zoomScale="80" zoomScaleNormal="80" workbookViewId="0">
      <selection activeCell="B71" sqref="B71"/>
    </sheetView>
  </sheetViews>
  <sheetFormatPr defaultRowHeight="15" x14ac:dyDescent="0.25"/>
  <cols>
    <col min="2" max="2" width="4" bestFit="1" customWidth="1"/>
    <col min="3" max="3" width="7" bestFit="1" customWidth="1"/>
    <col min="4" max="4" width="7" customWidth="1"/>
    <col min="5" max="5" width="7" bestFit="1" customWidth="1"/>
    <col min="6" max="6" width="7" customWidth="1"/>
    <col min="7" max="7" width="7" bestFit="1" customWidth="1"/>
    <col min="8" max="8" width="7" customWidth="1"/>
    <col min="9" max="9" width="7" bestFit="1" customWidth="1"/>
    <col min="10" max="10" width="7" customWidth="1"/>
    <col min="11" max="11" width="7" bestFit="1" customWidth="1"/>
    <col min="12" max="12" width="4" bestFit="1" customWidth="1"/>
    <col min="13" max="21" width="7" customWidth="1"/>
  </cols>
  <sheetData>
    <row r="1" spans="2:22" ht="15.75" customHeight="1" x14ac:dyDescent="0.25">
      <c r="B1" s="22"/>
      <c r="C1" s="22"/>
      <c r="D1" s="22"/>
      <c r="E1" s="22"/>
      <c r="F1" s="22"/>
      <c r="G1" s="150" t="s">
        <v>40</v>
      </c>
      <c r="H1" s="150"/>
      <c r="I1" s="150"/>
      <c r="J1" s="150"/>
      <c r="K1" s="150"/>
      <c r="L1" s="150"/>
      <c r="M1" s="150"/>
      <c r="N1" s="150"/>
      <c r="O1" s="150"/>
      <c r="P1" s="150"/>
      <c r="Q1" s="150"/>
      <c r="R1" s="97"/>
      <c r="S1" s="23"/>
      <c r="T1" s="23"/>
      <c r="U1" s="23"/>
    </row>
    <row r="2" spans="2:22" ht="15.75" customHeight="1" x14ac:dyDescent="0.25">
      <c r="B2" s="22"/>
      <c r="C2" s="22"/>
      <c r="D2" s="22"/>
      <c r="E2" s="22"/>
      <c r="F2" s="22"/>
      <c r="G2" s="150"/>
      <c r="H2" s="150"/>
      <c r="I2" s="150"/>
      <c r="J2" s="150"/>
      <c r="K2" s="150"/>
      <c r="L2" s="150"/>
      <c r="M2" s="150"/>
      <c r="N2" s="150"/>
      <c r="O2" s="150"/>
      <c r="P2" s="150"/>
      <c r="Q2" s="150"/>
      <c r="R2" s="97"/>
      <c r="S2" s="23"/>
      <c r="T2" s="23"/>
      <c r="U2" s="23"/>
    </row>
    <row r="3" spans="2:22" ht="15.75" x14ac:dyDescent="0.25">
      <c r="B3" s="22"/>
      <c r="C3" s="22"/>
      <c r="D3" s="22"/>
      <c r="E3" s="22"/>
      <c r="F3" s="22"/>
      <c r="G3" s="150"/>
      <c r="H3" s="150"/>
      <c r="I3" s="150"/>
      <c r="J3" s="150"/>
      <c r="K3" s="150"/>
      <c r="L3" s="150"/>
      <c r="M3" s="150"/>
      <c r="N3" s="150"/>
      <c r="O3" s="150"/>
      <c r="P3" s="150"/>
      <c r="Q3" s="150"/>
      <c r="R3" s="97"/>
      <c r="S3" s="23"/>
      <c r="T3" s="23"/>
      <c r="U3" s="23"/>
    </row>
    <row r="4" spans="2:22" ht="15.75" thickBot="1" x14ac:dyDescent="0.3">
      <c r="B4" s="24"/>
      <c r="C4" s="24"/>
      <c r="D4" s="24"/>
      <c r="E4" s="24"/>
      <c r="F4" s="24"/>
      <c r="G4" s="24"/>
      <c r="H4" s="24"/>
      <c r="I4" s="24"/>
      <c r="J4" s="24"/>
      <c r="K4" s="24"/>
      <c r="L4" s="24"/>
      <c r="M4" s="24"/>
      <c r="N4" s="24"/>
      <c r="O4" s="24"/>
      <c r="P4" s="24"/>
      <c r="Q4" s="24"/>
      <c r="R4" s="24"/>
      <c r="S4" s="24"/>
      <c r="T4" s="24"/>
      <c r="U4" s="24"/>
    </row>
    <row r="5" spans="2:22" ht="15.75" thickBot="1" x14ac:dyDescent="0.3">
      <c r="B5" s="151" t="s">
        <v>41</v>
      </c>
      <c r="C5" s="152"/>
      <c r="D5" s="152"/>
      <c r="E5" s="152"/>
      <c r="F5" s="152"/>
      <c r="G5" s="152"/>
      <c r="H5" s="152"/>
      <c r="I5" s="152"/>
      <c r="J5" s="152"/>
      <c r="K5" s="152"/>
      <c r="L5" s="152"/>
      <c r="M5" s="152"/>
      <c r="N5" s="152"/>
      <c r="O5" s="152"/>
      <c r="P5" s="152"/>
      <c r="Q5" s="152"/>
      <c r="R5" s="152"/>
      <c r="S5" s="152"/>
      <c r="T5" s="152"/>
      <c r="U5" s="153"/>
      <c r="V5" s="46"/>
    </row>
    <row r="6" spans="2:22" ht="15.75" thickBot="1" x14ac:dyDescent="0.3">
      <c r="B6" s="154" t="s">
        <v>11</v>
      </c>
      <c r="C6" s="155"/>
      <c r="D6" s="155"/>
      <c r="E6" s="155"/>
      <c r="F6" s="155"/>
      <c r="G6" s="155"/>
      <c r="H6" s="155"/>
      <c r="I6" s="155"/>
      <c r="J6" s="155"/>
      <c r="K6" s="156"/>
      <c r="L6" s="157" t="s">
        <v>12</v>
      </c>
      <c r="M6" s="155"/>
      <c r="N6" s="155"/>
      <c r="O6" s="155"/>
      <c r="P6" s="155"/>
      <c r="Q6" s="155"/>
      <c r="R6" s="155"/>
      <c r="S6" s="155"/>
      <c r="T6" s="155"/>
      <c r="U6" s="156"/>
    </row>
    <row r="7" spans="2:22" ht="15.75" thickBot="1" x14ac:dyDescent="0.3">
      <c r="B7" s="25" t="s">
        <v>13</v>
      </c>
      <c r="C7" s="26" t="s">
        <v>10</v>
      </c>
      <c r="D7" s="167" t="s">
        <v>44</v>
      </c>
      <c r="E7" s="168" t="s">
        <v>45</v>
      </c>
      <c r="F7" s="168" t="s">
        <v>46</v>
      </c>
      <c r="G7" s="169" t="s">
        <v>47</v>
      </c>
      <c r="H7" s="169" t="s">
        <v>48</v>
      </c>
      <c r="I7" s="169" t="s">
        <v>49</v>
      </c>
      <c r="J7" s="169" t="s">
        <v>50</v>
      </c>
      <c r="K7" s="169" t="s">
        <v>51</v>
      </c>
      <c r="L7" s="29" t="s">
        <v>13</v>
      </c>
      <c r="M7" s="30" t="s">
        <v>10</v>
      </c>
      <c r="N7" s="30" t="s">
        <v>44</v>
      </c>
      <c r="O7" s="30" t="s">
        <v>45</v>
      </c>
      <c r="P7" s="30" t="s">
        <v>46</v>
      </c>
      <c r="Q7" s="31" t="s">
        <v>47</v>
      </c>
      <c r="R7" s="31" t="s">
        <v>48</v>
      </c>
      <c r="S7" s="31" t="s">
        <v>49</v>
      </c>
      <c r="T7" s="102" t="s">
        <v>50</v>
      </c>
      <c r="U7" s="32" t="s">
        <v>51</v>
      </c>
    </row>
    <row r="8" spans="2:22" x14ac:dyDescent="0.25">
      <c r="B8" s="33">
        <v>26</v>
      </c>
      <c r="C8" s="34">
        <f>'8171S Data'!D80</f>
        <v>29.636417327425104</v>
      </c>
      <c r="D8" s="34">
        <f>'8171S Data'!J80</f>
        <v>29.414619214529264</v>
      </c>
      <c r="E8" s="34">
        <f>'8171S Data'!P80</f>
        <v>28.884004107482724</v>
      </c>
      <c r="F8" s="34">
        <f>'8171S Data'!V80</f>
        <v>27.558263059197387</v>
      </c>
      <c r="G8" s="35">
        <f>'8171S Data'!AB80</f>
        <v>27.263168153566834</v>
      </c>
      <c r="H8" s="35">
        <f>'8171S Data'!AH80</f>
        <v>26.921625788722039</v>
      </c>
      <c r="I8" s="35">
        <f>'8171S Data'!AN80</f>
        <v>26.367748330321461</v>
      </c>
      <c r="J8" s="35">
        <f>'8171S Data'!AT80</f>
        <v>25.991093002718618</v>
      </c>
      <c r="K8" s="35">
        <f>'8171S Data'!AZ80</f>
        <v>25.425244655627132</v>
      </c>
      <c r="L8" s="36">
        <f t="shared" ref="L8:L11" si="0">B8</f>
        <v>26</v>
      </c>
      <c r="M8" s="116">
        <f t="shared" ref="M8:M10" si="1">C8*25.4*2.205</f>
        <v>1659.8468252570976</v>
      </c>
      <c r="N8" s="117">
        <f t="shared" ref="N8:N11" si="2">D8*25.4*2.205</f>
        <v>1647.4245783481406</v>
      </c>
      <c r="O8" s="117">
        <f t="shared" ref="O8:O11" si="3">E8*25.4*2.205</f>
        <v>1617.7064180477848</v>
      </c>
      <c r="P8" s="117">
        <f t="shared" ref="P8:P11" si="4">F8*25.4*2.205</f>
        <v>1543.4556391564681</v>
      </c>
      <c r="Q8" s="117">
        <f t="shared" ref="Q8:Q11" si="5">G8*25.4*2.205</f>
        <v>1526.9282587768178</v>
      </c>
      <c r="R8" s="117">
        <f t="shared" ref="R8:R11" si="6">H8*25.4*2.205</f>
        <v>1507.7994955489553</v>
      </c>
      <c r="S8" s="117">
        <f t="shared" ref="S8:S11" si="7">I8*25.4*2.205</f>
        <v>1476.7784807363141</v>
      </c>
      <c r="T8" s="117">
        <f t="shared" ref="T8:T11" si="8">J8*25.4*2.205</f>
        <v>1455.6831458032616</v>
      </c>
      <c r="U8" s="112">
        <f t="shared" ref="U8:U11" si="9">K8*25.4*2.205</f>
        <v>1423.9916774277087</v>
      </c>
    </row>
    <row r="9" spans="2:22" x14ac:dyDescent="0.25">
      <c r="B9" s="33">
        <v>24</v>
      </c>
      <c r="C9" s="51">
        <f>'8171S Data'!D158</f>
        <v>25.608804109449395</v>
      </c>
      <c r="D9" s="51">
        <f>'8171S Data'!J158</f>
        <v>25.485259241689619</v>
      </c>
      <c r="E9" s="51">
        <f>'8171S Data'!P158</f>
        <v>25.546283509683459</v>
      </c>
      <c r="F9" s="51">
        <f>'8171S Data'!V158</f>
        <v>25.775229739080096</v>
      </c>
      <c r="G9" s="52">
        <f>'8171S Data'!AB158</f>
        <v>25.388262794171201</v>
      </c>
      <c r="H9" s="52">
        <f>'8171S Data'!AH158</f>
        <v>25.479543909536606</v>
      </c>
      <c r="I9" s="52">
        <f>'8171S Data'!AN158</f>
        <v>24.830010803274302</v>
      </c>
      <c r="J9" s="52">
        <f>'8171S Data'!AT158</f>
        <v>24.343545499693821</v>
      </c>
      <c r="K9" s="52">
        <f>'8171S Data'!AZ158</f>
        <v>23.948503249550004</v>
      </c>
      <c r="L9" s="36">
        <f t="shared" si="0"/>
        <v>24</v>
      </c>
      <c r="M9" s="118">
        <f t="shared" si="1"/>
        <v>1434.2722917579322</v>
      </c>
      <c r="N9" s="119">
        <f t="shared" si="2"/>
        <v>1427.3529143493104</v>
      </c>
      <c r="O9" s="119">
        <f t="shared" si="3"/>
        <v>1430.7707005268412</v>
      </c>
      <c r="P9" s="119">
        <f t="shared" si="4"/>
        <v>1443.593291996659</v>
      </c>
      <c r="Q9" s="119">
        <f t="shared" si="5"/>
        <v>1421.9204343131464</v>
      </c>
      <c r="R9" s="119">
        <f t="shared" si="6"/>
        <v>1427.0328157414167</v>
      </c>
      <c r="S9" s="119">
        <f t="shared" si="7"/>
        <v>1390.6544150589837</v>
      </c>
      <c r="T9" s="119">
        <f t="shared" si="8"/>
        <v>1363.4089528013517</v>
      </c>
      <c r="U9" s="120">
        <f t="shared" si="9"/>
        <v>1341.283821497547</v>
      </c>
    </row>
    <row r="10" spans="2:22" x14ac:dyDescent="0.25">
      <c r="B10" s="33">
        <v>22</v>
      </c>
      <c r="C10" s="44">
        <f>'8171S Data'!D236</f>
        <v>25.317421576587154</v>
      </c>
      <c r="D10" s="44">
        <f>'8171S Data'!J236</f>
        <v>23.94762174212832</v>
      </c>
      <c r="E10" s="44">
        <f>'8171S Data'!P236</f>
        <v>24.118971859489886</v>
      </c>
      <c r="F10" s="44">
        <f>'8171S Data'!V236</f>
        <v>23.906811234832706</v>
      </c>
      <c r="G10" s="45">
        <f>'8171S Data'!AB236</f>
        <v>23.789255863087423</v>
      </c>
      <c r="H10" s="45">
        <f>'8171S Data'!AH236</f>
        <v>23.676952751671827</v>
      </c>
      <c r="I10" s="45">
        <f>'8171S Data'!AN236</f>
        <v>23.347470281130022</v>
      </c>
      <c r="J10" s="45">
        <f>'8171S Data'!AT236</f>
        <v>22.94667210770039</v>
      </c>
      <c r="K10" s="45">
        <f>'8171S Data'!AZ236</f>
        <v>22.62613704932658</v>
      </c>
      <c r="L10" s="36">
        <f t="shared" si="0"/>
        <v>22</v>
      </c>
      <c r="M10" s="121">
        <f t="shared" si="1"/>
        <v>1417.9528302399169</v>
      </c>
      <c r="N10" s="122">
        <f t="shared" si="2"/>
        <v>1341.2344509113809</v>
      </c>
      <c r="O10" s="122">
        <f t="shared" si="3"/>
        <v>1350.83125693445</v>
      </c>
      <c r="P10" s="122">
        <f t="shared" si="4"/>
        <v>1338.9487768292754</v>
      </c>
      <c r="Q10" s="122">
        <f t="shared" si="5"/>
        <v>1332.3648531239373</v>
      </c>
      <c r="R10" s="122">
        <f t="shared" si="6"/>
        <v>1326.075092762884</v>
      </c>
      <c r="S10" s="122">
        <f t="shared" si="7"/>
        <v>1307.621768035249</v>
      </c>
      <c r="T10" s="122">
        <f t="shared" si="8"/>
        <v>1285.1742647359758</v>
      </c>
      <c r="U10" s="114">
        <f t="shared" si="9"/>
        <v>1267.2220577216337</v>
      </c>
    </row>
    <row r="11" spans="2:22" ht="15.75" thickBot="1" x14ac:dyDescent="0.3">
      <c r="B11" s="38">
        <v>20</v>
      </c>
      <c r="C11" s="94">
        <f>'8171S Data'!D314</f>
        <v>23.863011309098582</v>
      </c>
      <c r="D11" s="39">
        <f>'8171S Data'!J314</f>
        <v>22.464712310114244</v>
      </c>
      <c r="E11" s="39">
        <f>'8171S Data'!P314</f>
        <v>22.45556599957073</v>
      </c>
      <c r="F11" s="39">
        <f>'8171S Data'!V314</f>
        <v>22.464075258371604</v>
      </c>
      <c r="G11" s="40">
        <f>'8171S Data'!AB314</f>
        <v>22.25213663043758</v>
      </c>
      <c r="H11" s="40">
        <f>'8171S Data'!AH314</f>
        <v>21.956649940156495</v>
      </c>
      <c r="I11" s="40">
        <f>'8171S Data'!AN314</f>
        <v>21.804380658108471</v>
      </c>
      <c r="J11" s="103">
        <f>'8171S Data'!AT314</f>
        <v>21.465816567412304</v>
      </c>
      <c r="K11" s="95">
        <f>'8171S Data'!AZ314</f>
        <v>21.217678105821417</v>
      </c>
      <c r="L11" s="41">
        <f t="shared" si="0"/>
        <v>20</v>
      </c>
      <c r="M11" s="96">
        <f t="shared" ref="M11" si="10">C11*25.4*2.205</f>
        <v>1336.4956743886842</v>
      </c>
      <c r="N11" s="111">
        <f t="shared" si="2"/>
        <v>1258.1811423525685</v>
      </c>
      <c r="O11" s="111">
        <f t="shared" si="3"/>
        <v>1257.668884937958</v>
      </c>
      <c r="P11" s="111">
        <f t="shared" si="4"/>
        <v>1258.1454629956183</v>
      </c>
      <c r="Q11" s="111">
        <f t="shared" si="5"/>
        <v>1246.2754162609176</v>
      </c>
      <c r="R11" s="111">
        <f t="shared" si="6"/>
        <v>1229.7260931983449</v>
      </c>
      <c r="S11" s="111">
        <f t="shared" si="7"/>
        <v>1221.1979475186811</v>
      </c>
      <c r="T11" s="111">
        <f t="shared" si="8"/>
        <v>1202.2359884910609</v>
      </c>
      <c r="U11" s="115">
        <f t="shared" si="9"/>
        <v>1188.3384976727402</v>
      </c>
    </row>
    <row r="12" spans="2:22" ht="15.75" thickBot="1" x14ac:dyDescent="0.3">
      <c r="B12" s="43"/>
      <c r="C12" s="43"/>
      <c r="D12" s="98"/>
      <c r="E12" s="43"/>
      <c r="F12" s="98"/>
      <c r="G12" s="43"/>
      <c r="H12" s="98"/>
      <c r="I12" s="43"/>
      <c r="J12" s="98"/>
      <c r="K12" s="43"/>
      <c r="L12" s="43"/>
      <c r="M12" s="43"/>
      <c r="N12" s="98"/>
      <c r="O12" s="43"/>
      <c r="P12" s="98"/>
      <c r="Q12" s="43"/>
      <c r="R12" s="98"/>
      <c r="S12" s="43"/>
      <c r="T12" s="98"/>
      <c r="U12" s="43"/>
    </row>
    <row r="13" spans="2:22" ht="15.75" thickBot="1" x14ac:dyDescent="0.3">
      <c r="B13" s="151" t="s">
        <v>42</v>
      </c>
      <c r="C13" s="152"/>
      <c r="D13" s="152"/>
      <c r="E13" s="152"/>
      <c r="F13" s="152"/>
      <c r="G13" s="152"/>
      <c r="H13" s="152"/>
      <c r="I13" s="152"/>
      <c r="J13" s="152"/>
      <c r="K13" s="152"/>
      <c r="L13" s="152"/>
      <c r="M13" s="152"/>
      <c r="N13" s="152"/>
      <c r="O13" s="152"/>
      <c r="P13" s="152"/>
      <c r="Q13" s="152"/>
      <c r="R13" s="152"/>
      <c r="S13" s="152"/>
      <c r="T13" s="152"/>
      <c r="U13" s="153"/>
    </row>
    <row r="14" spans="2:22" ht="15.75" thickBot="1" x14ac:dyDescent="0.3">
      <c r="B14" s="154" t="s">
        <v>11</v>
      </c>
      <c r="C14" s="155"/>
      <c r="D14" s="155"/>
      <c r="E14" s="155"/>
      <c r="F14" s="155"/>
      <c r="G14" s="155"/>
      <c r="H14" s="155"/>
      <c r="I14" s="155"/>
      <c r="J14" s="155"/>
      <c r="K14" s="156"/>
      <c r="L14" s="157" t="s">
        <v>12</v>
      </c>
      <c r="M14" s="155"/>
      <c r="N14" s="155"/>
      <c r="O14" s="155"/>
      <c r="P14" s="155"/>
      <c r="Q14" s="155"/>
      <c r="R14" s="155"/>
      <c r="S14" s="155"/>
      <c r="T14" s="155"/>
      <c r="U14" s="156"/>
    </row>
    <row r="15" spans="2:22" ht="15.75" thickBot="1" x14ac:dyDescent="0.3">
      <c r="B15" s="25" t="s">
        <v>13</v>
      </c>
      <c r="C15" s="26" t="s">
        <v>10</v>
      </c>
      <c r="D15" s="26" t="s">
        <v>44</v>
      </c>
      <c r="E15" s="27" t="s">
        <v>45</v>
      </c>
      <c r="F15" s="27" t="s">
        <v>46</v>
      </c>
      <c r="G15" s="28" t="s">
        <v>47</v>
      </c>
      <c r="H15" s="28" t="s">
        <v>48</v>
      </c>
      <c r="I15" s="28" t="s">
        <v>49</v>
      </c>
      <c r="J15" s="28" t="s">
        <v>50</v>
      </c>
      <c r="K15" s="28" t="s">
        <v>51</v>
      </c>
      <c r="L15" s="29" t="s">
        <v>13</v>
      </c>
      <c r="M15" s="30" t="s">
        <v>10</v>
      </c>
      <c r="N15" s="30" t="s">
        <v>44</v>
      </c>
      <c r="O15" s="30" t="s">
        <v>45</v>
      </c>
      <c r="P15" s="30" t="s">
        <v>46</v>
      </c>
      <c r="Q15" s="31" t="s">
        <v>47</v>
      </c>
      <c r="R15" s="31" t="s">
        <v>48</v>
      </c>
      <c r="S15" s="31" t="s">
        <v>49</v>
      </c>
      <c r="T15" s="102" t="s">
        <v>50</v>
      </c>
      <c r="U15" s="32" t="s">
        <v>51</v>
      </c>
    </row>
    <row r="16" spans="2:22" x14ac:dyDescent="0.25">
      <c r="B16" s="33">
        <v>26</v>
      </c>
      <c r="C16" s="34">
        <f>'8172S Data'!D80</f>
        <v>36.303078357811671</v>
      </c>
      <c r="D16" s="34">
        <f>'8172S Data'!J80</f>
        <v>35.191727874623481</v>
      </c>
      <c r="E16" s="34">
        <f>'8172S Data'!P80</f>
        <v>35.050822144698877</v>
      </c>
      <c r="F16" s="34">
        <f>'8172S Data'!V80</f>
        <v>34.436084041428408</v>
      </c>
      <c r="G16" s="35">
        <f>'8172S Data'!AB80</f>
        <v>33.500268487354646</v>
      </c>
      <c r="H16" s="35">
        <f>'8172S Data'!AH80</f>
        <v>32.228503344155612</v>
      </c>
      <c r="I16" s="35">
        <f>'8172S Data'!AN80</f>
        <v>30.985479210388288</v>
      </c>
      <c r="J16" s="35">
        <f>'8172S Data'!AT80</f>
        <v>29.649007166466557</v>
      </c>
      <c r="K16" s="35">
        <f>'8172S Data'!AZ80</f>
        <v>28.211320150482965</v>
      </c>
      <c r="L16" s="36">
        <f>B16</f>
        <v>26</v>
      </c>
      <c r="M16" s="37">
        <f t="shared" ref="M16:M18" si="11">C16*25.4*2.205</f>
        <v>2033.2265095859582</v>
      </c>
      <c r="N16" s="37">
        <f t="shared" ref="N16:N19" si="12">D16*25.4*2.205</f>
        <v>1970.9831030740372</v>
      </c>
      <c r="O16" s="37">
        <f t="shared" ref="O16:O19" si="13">E16*25.4*2.205</f>
        <v>1963.0913958581498</v>
      </c>
      <c r="P16" s="37">
        <f t="shared" ref="P16:P19" si="14">F16*25.4*2.205</f>
        <v>1928.6617589082807</v>
      </c>
      <c r="Q16" s="37">
        <f t="shared" ref="Q16:Q19" si="15">G16*25.4*2.205</f>
        <v>1876.2495371712716</v>
      </c>
      <c r="R16" s="37">
        <f t="shared" ref="R16:R19" si="16">H16*25.4*2.205</f>
        <v>1805.0217867961235</v>
      </c>
      <c r="S16" s="37">
        <f t="shared" ref="S16:S19" si="17">I16*25.4*2.205</f>
        <v>1735.4037341362168</v>
      </c>
      <c r="T16" s="37">
        <f t="shared" ref="T16:T19" si="18">J16*25.4*2.205</f>
        <v>1660.5519443722924</v>
      </c>
      <c r="U16" s="112">
        <f t="shared" ref="U16:U19" si="19">K16*25.4*2.205</f>
        <v>1580.0314076680993</v>
      </c>
    </row>
    <row r="17" spans="1:22" x14ac:dyDescent="0.25">
      <c r="B17" s="33">
        <v>24</v>
      </c>
      <c r="C17" s="34">
        <f>'8172S Data'!D158</f>
        <v>33.18331165488285</v>
      </c>
      <c r="D17" s="34">
        <f>'8172S Data'!J158</f>
        <v>33.066824670506342</v>
      </c>
      <c r="E17" s="34">
        <f>'8172S Data'!P158</f>
        <v>33.250942764383787</v>
      </c>
      <c r="F17" s="34">
        <f>'8172S Data'!V158</f>
        <v>32.648703861812088</v>
      </c>
      <c r="G17" s="35">
        <f>'8172S Data'!AB158</f>
        <v>32.580453563993316</v>
      </c>
      <c r="H17" s="35">
        <f>'8172S Data'!AH158</f>
        <v>31.188636416329363</v>
      </c>
      <c r="I17" s="35">
        <f>'8172S Data'!AN158</f>
        <v>29.956820256484413</v>
      </c>
      <c r="J17" s="35">
        <f>'8172S Data'!AT158</f>
        <v>28.705241957619663</v>
      </c>
      <c r="K17" s="35">
        <f>'8172S Data'!AZ158</f>
        <v>27.656644240677103</v>
      </c>
      <c r="L17" s="36">
        <f>B17</f>
        <v>24</v>
      </c>
      <c r="M17" s="37">
        <f t="shared" si="11"/>
        <v>1858.4977358550238</v>
      </c>
      <c r="N17" s="37">
        <f t="shared" si="12"/>
        <v>1851.9736493210487</v>
      </c>
      <c r="O17" s="37">
        <f t="shared" si="13"/>
        <v>1862.2855514048426</v>
      </c>
      <c r="P17" s="37">
        <f t="shared" si="14"/>
        <v>1828.5559571885096</v>
      </c>
      <c r="Q17" s="37">
        <f t="shared" si="15"/>
        <v>1824.7334627585735</v>
      </c>
      <c r="R17" s="37">
        <f t="shared" si="16"/>
        <v>1746.7819597693585</v>
      </c>
      <c r="S17" s="37">
        <f t="shared" si="17"/>
        <v>1677.7916321049227</v>
      </c>
      <c r="T17" s="37">
        <f t="shared" si="18"/>
        <v>1607.6944863204046</v>
      </c>
      <c r="U17" s="113">
        <f t="shared" si="19"/>
        <v>1548.9656739876025</v>
      </c>
    </row>
    <row r="18" spans="1:22" x14ac:dyDescent="0.25">
      <c r="B18" s="33">
        <v>22</v>
      </c>
      <c r="C18" s="44">
        <f>'8172S Data'!D236</f>
        <v>31.094007548957265</v>
      </c>
      <c r="D18" s="44">
        <f>'8172S Data'!J236</f>
        <v>31.417549985624817</v>
      </c>
      <c r="E18" s="44">
        <f>'8172S Data'!P236</f>
        <v>31.662867345550882</v>
      </c>
      <c r="F18" s="44">
        <f>'8172S Data'!V236</f>
        <v>31.300188661923876</v>
      </c>
      <c r="G18" s="45">
        <f>'8172S Data'!AB236</f>
        <v>30.826456067413702</v>
      </c>
      <c r="H18" s="45">
        <f>'8172S Data'!AH236</f>
        <v>29.668620332822908</v>
      </c>
      <c r="I18" s="45">
        <f>'8172S Data'!AN236</f>
        <v>28.516906241487902</v>
      </c>
      <c r="J18" s="45">
        <f>'8172S Data'!AT236</f>
        <v>27.565307351798403</v>
      </c>
      <c r="K18" s="45">
        <f>'8172S Data'!AZ236</f>
        <v>26.421613466642643</v>
      </c>
      <c r="L18" s="36">
        <f>B18</f>
        <v>22</v>
      </c>
      <c r="M18" s="42">
        <f t="shared" si="11"/>
        <v>1741.4820807944495</v>
      </c>
      <c r="N18" s="42">
        <f t="shared" si="12"/>
        <v>1759.6027220448889</v>
      </c>
      <c r="O18" s="42">
        <f t="shared" si="13"/>
        <v>1773.3422114222683</v>
      </c>
      <c r="P18" s="42">
        <f t="shared" si="14"/>
        <v>1753.0296663883705</v>
      </c>
      <c r="Q18" s="42">
        <f t="shared" si="15"/>
        <v>1726.4973249676391</v>
      </c>
      <c r="R18" s="42">
        <f t="shared" si="16"/>
        <v>1661.6504189804127</v>
      </c>
      <c r="S18" s="42">
        <f t="shared" si="17"/>
        <v>1597.1463678670129</v>
      </c>
      <c r="T18" s="42">
        <f t="shared" si="18"/>
        <v>1543.8501688521731</v>
      </c>
      <c r="U18" s="114">
        <f t="shared" si="19"/>
        <v>1479.7953054262546</v>
      </c>
    </row>
    <row r="19" spans="1:22" ht="15.75" thickBot="1" x14ac:dyDescent="0.3">
      <c r="B19" s="38">
        <v>20</v>
      </c>
      <c r="C19" s="94">
        <f>'8172S Data'!D314</f>
        <v>28.835699334658091</v>
      </c>
      <c r="D19" s="39">
        <f>'8172S Data'!J314</f>
        <v>29.916834457693181</v>
      </c>
      <c r="E19" s="39">
        <f>'8172S Data'!P314</f>
        <v>29.811340177322229</v>
      </c>
      <c r="F19" s="39">
        <f>'8172S Data'!V314</f>
        <v>29.55890455841665</v>
      </c>
      <c r="G19" s="40">
        <f>'8172S Data'!AB314</f>
        <v>28.60773641535534</v>
      </c>
      <c r="H19" s="40">
        <f>'8172S Data'!AH314</f>
        <v>27.719264515401107</v>
      </c>
      <c r="I19" s="40">
        <f>'8172S Data'!AN314</f>
        <v>26.808409826431589</v>
      </c>
      <c r="J19" s="103">
        <f>'8172S Data'!AT314</f>
        <v>26.098660918220133</v>
      </c>
      <c r="K19" s="95">
        <f>'8172S Data'!AZ314</f>
        <v>24.941964980890987</v>
      </c>
      <c r="L19" s="41">
        <f>B19</f>
        <v>20</v>
      </c>
      <c r="M19" s="96">
        <f t="shared" ref="M19" si="20">C19*25.4*2.205</f>
        <v>1615.0010126361958</v>
      </c>
      <c r="N19" s="111">
        <f t="shared" si="12"/>
        <v>1675.5521474720217</v>
      </c>
      <c r="O19" s="111">
        <f t="shared" si="13"/>
        <v>1669.6437293112861</v>
      </c>
      <c r="P19" s="111">
        <f t="shared" si="14"/>
        <v>1655.5055676032412</v>
      </c>
      <c r="Q19" s="111">
        <f t="shared" si="15"/>
        <v>1602.2334934148064</v>
      </c>
      <c r="R19" s="111">
        <f t="shared" si="16"/>
        <v>1552.4728477140698</v>
      </c>
      <c r="S19" s="111">
        <f t="shared" si="17"/>
        <v>1501.4586091489541</v>
      </c>
      <c r="T19" s="111">
        <f t="shared" si="18"/>
        <v>1461.707702046755</v>
      </c>
      <c r="U19" s="115">
        <f t="shared" si="19"/>
        <v>1396.9246326847615</v>
      </c>
    </row>
    <row r="20" spans="1:22" x14ac:dyDescent="0.25">
      <c r="B20" s="47"/>
      <c r="C20" s="48"/>
      <c r="D20" s="48"/>
      <c r="E20" s="48"/>
      <c r="F20" s="48"/>
      <c r="G20" s="48"/>
      <c r="H20" s="48"/>
      <c r="I20" s="48"/>
      <c r="J20" s="48"/>
      <c r="K20" s="48"/>
      <c r="L20" s="49"/>
      <c r="M20" s="50"/>
      <c r="N20" s="50"/>
      <c r="O20" s="50"/>
      <c r="P20" s="50"/>
      <c r="Q20" s="50"/>
      <c r="R20" s="50"/>
      <c r="S20" s="50"/>
      <c r="T20" s="50"/>
      <c r="U20" s="50"/>
      <c r="V20" s="46"/>
    </row>
    <row r="21" spans="1:22" x14ac:dyDescent="0.25">
      <c r="B21" s="161" t="s">
        <v>34</v>
      </c>
      <c r="C21" s="161"/>
      <c r="D21" s="161"/>
      <c r="E21" s="161"/>
      <c r="F21" s="161"/>
      <c r="G21" s="161"/>
      <c r="H21" s="161"/>
      <c r="I21" s="161"/>
      <c r="J21" s="161"/>
      <c r="K21" s="161"/>
      <c r="L21" s="161"/>
      <c r="M21" s="161"/>
      <c r="N21" s="161"/>
      <c r="O21" s="161"/>
      <c r="P21" s="161"/>
      <c r="Q21" s="161"/>
      <c r="R21" s="161"/>
      <c r="S21" s="161"/>
      <c r="T21" s="161"/>
      <c r="U21" s="161"/>
      <c r="V21" s="100"/>
    </row>
    <row r="22" spans="1:22" x14ac:dyDescent="0.25">
      <c r="B22" s="161"/>
      <c r="C22" s="161"/>
      <c r="D22" s="161"/>
      <c r="E22" s="161"/>
      <c r="F22" s="161"/>
      <c r="G22" s="161"/>
      <c r="H22" s="161"/>
      <c r="I22" s="161"/>
      <c r="J22" s="161"/>
      <c r="K22" s="161"/>
      <c r="L22" s="161"/>
      <c r="M22" s="161"/>
      <c r="N22" s="161"/>
      <c r="O22" s="161"/>
      <c r="P22" s="161"/>
      <c r="Q22" s="161"/>
      <c r="R22" s="161"/>
      <c r="S22" s="161"/>
      <c r="T22" s="161"/>
      <c r="U22" s="161"/>
      <c r="V22" s="100"/>
    </row>
    <row r="23" spans="1:22" x14ac:dyDescent="0.25">
      <c r="A23" s="158" t="s">
        <v>14</v>
      </c>
      <c r="B23" s="159"/>
      <c r="C23" s="159"/>
      <c r="D23" s="159"/>
      <c r="E23" s="159"/>
      <c r="F23" s="159"/>
      <c r="G23" s="159"/>
      <c r="H23" s="159"/>
      <c r="I23" s="159"/>
      <c r="J23" s="159"/>
      <c r="K23" s="159"/>
      <c r="L23" s="159"/>
      <c r="M23" s="159"/>
      <c r="N23" s="159"/>
      <c r="O23" s="159"/>
      <c r="P23" s="159"/>
      <c r="Q23" s="159"/>
      <c r="R23" s="159"/>
      <c r="S23" s="159"/>
      <c r="T23" s="159"/>
      <c r="U23" s="159"/>
      <c r="V23" s="159"/>
    </row>
    <row r="24" spans="1:22" x14ac:dyDescent="0.25">
      <c r="A24" s="159"/>
      <c r="B24" s="159"/>
      <c r="C24" s="159"/>
      <c r="D24" s="159"/>
      <c r="E24" s="159"/>
      <c r="F24" s="159"/>
      <c r="G24" s="159"/>
      <c r="H24" s="159"/>
      <c r="I24" s="159"/>
      <c r="J24" s="159"/>
      <c r="K24" s="159"/>
      <c r="L24" s="159"/>
      <c r="M24" s="159"/>
      <c r="N24" s="159"/>
      <c r="O24" s="159"/>
      <c r="P24" s="159"/>
      <c r="Q24" s="159"/>
      <c r="R24" s="159"/>
      <c r="S24" s="159"/>
      <c r="T24" s="159"/>
      <c r="U24" s="159"/>
      <c r="V24" s="159"/>
    </row>
    <row r="25" spans="1:22" x14ac:dyDescent="0.25">
      <c r="A25" s="159"/>
      <c r="B25" s="159"/>
      <c r="C25" s="159"/>
      <c r="D25" s="159"/>
      <c r="E25" s="159"/>
      <c r="F25" s="159"/>
      <c r="G25" s="159"/>
      <c r="H25" s="159"/>
      <c r="I25" s="159"/>
      <c r="J25" s="159"/>
      <c r="K25" s="159"/>
      <c r="L25" s="159"/>
      <c r="M25" s="159"/>
      <c r="N25" s="159"/>
      <c r="O25" s="159"/>
      <c r="P25" s="159"/>
      <c r="Q25" s="159"/>
      <c r="R25" s="159"/>
      <c r="S25" s="159"/>
      <c r="T25" s="159"/>
      <c r="U25" s="159"/>
      <c r="V25" s="159"/>
    </row>
    <row r="26" spans="1:22" x14ac:dyDescent="0.25">
      <c r="A26" s="159"/>
      <c r="B26" s="159"/>
      <c r="C26" s="159"/>
      <c r="D26" s="159"/>
      <c r="E26" s="159"/>
      <c r="F26" s="159"/>
      <c r="G26" s="159"/>
      <c r="H26" s="159"/>
      <c r="I26" s="159"/>
      <c r="J26" s="159"/>
      <c r="K26" s="159"/>
      <c r="L26" s="159"/>
      <c r="M26" s="159"/>
      <c r="N26" s="159"/>
      <c r="O26" s="159"/>
      <c r="P26" s="159"/>
      <c r="Q26" s="159"/>
      <c r="R26" s="159"/>
      <c r="S26" s="159"/>
      <c r="T26" s="159"/>
      <c r="U26" s="159"/>
      <c r="V26" s="159"/>
    </row>
    <row r="27" spans="1:22" x14ac:dyDescent="0.25">
      <c r="A27" s="159"/>
      <c r="B27" s="159"/>
      <c r="C27" s="159"/>
      <c r="D27" s="159"/>
      <c r="E27" s="159"/>
      <c r="F27" s="159"/>
      <c r="G27" s="159"/>
      <c r="H27" s="159"/>
      <c r="I27" s="159"/>
      <c r="J27" s="159"/>
      <c r="K27" s="159"/>
      <c r="L27" s="159"/>
      <c r="M27" s="159"/>
      <c r="N27" s="159"/>
      <c r="O27" s="159"/>
      <c r="P27" s="159"/>
      <c r="Q27" s="159"/>
      <c r="R27" s="159"/>
      <c r="S27" s="159"/>
      <c r="T27" s="159"/>
      <c r="U27" s="159"/>
      <c r="V27" s="159"/>
    </row>
    <row r="28" spans="1:22" x14ac:dyDescent="0.25">
      <c r="A28" s="160"/>
      <c r="B28" s="160"/>
      <c r="C28" s="160"/>
      <c r="D28" s="160"/>
      <c r="E28" s="160"/>
      <c r="F28" s="160"/>
      <c r="G28" s="160"/>
      <c r="H28" s="160"/>
      <c r="I28" s="160"/>
      <c r="J28" s="160"/>
      <c r="K28" s="160"/>
      <c r="L28" s="160"/>
      <c r="M28" s="160"/>
      <c r="N28" s="160"/>
      <c r="O28" s="160"/>
      <c r="P28" s="160"/>
      <c r="Q28" s="160"/>
      <c r="R28" s="160"/>
      <c r="S28" s="160"/>
      <c r="T28" s="160"/>
      <c r="U28" s="160"/>
      <c r="V28" s="160"/>
    </row>
  </sheetData>
  <mergeCells count="9">
    <mergeCell ref="G1:Q3"/>
    <mergeCell ref="B13:U13"/>
    <mergeCell ref="B14:K14"/>
    <mergeCell ref="L14:U14"/>
    <mergeCell ref="A23:V28"/>
    <mergeCell ref="B5:U5"/>
    <mergeCell ref="B6:K6"/>
    <mergeCell ref="L6:U6"/>
    <mergeCell ref="B21:U22"/>
  </mergeCells>
  <pageMargins left="0.7" right="0.7" top="0.75" bottom="0.75" header="0.3" footer="0.3"/>
  <pageSetup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F314"/>
  <sheetViews>
    <sheetView showGridLines="0" zoomScale="55" zoomScaleNormal="55" workbookViewId="0">
      <selection activeCell="BB46" sqref="BB46"/>
    </sheetView>
  </sheetViews>
  <sheetFormatPr defaultRowHeight="15" x14ac:dyDescent="0.25"/>
  <cols>
    <col min="1" max="1" width="11.7109375" style="1" bestFit="1" customWidth="1"/>
    <col min="2" max="2" width="13.42578125" style="1" bestFit="1" customWidth="1"/>
    <col min="3" max="3" width="14.42578125" style="1" bestFit="1" customWidth="1"/>
    <col min="4" max="4" width="11.28515625" style="1" customWidth="1"/>
    <col min="5" max="6" width="11.28515625" style="92" customWidth="1"/>
    <col min="7" max="7" width="14.42578125" style="92" bestFit="1" customWidth="1"/>
    <col min="8" max="8" width="11.28515625" style="92" customWidth="1"/>
    <col min="9" max="9" width="14.42578125" style="92" bestFit="1" customWidth="1"/>
    <col min="10" max="10" width="11.28515625" style="2" customWidth="1"/>
    <col min="11" max="11" width="11.7109375" style="1" bestFit="1" customWidth="1"/>
    <col min="12" max="12" width="14.42578125" style="1" bestFit="1" customWidth="1"/>
    <col min="13" max="13" width="12.28515625" style="2" bestFit="1" customWidth="1"/>
    <col min="14" max="14" width="10.28515625" style="2" bestFit="1" customWidth="1"/>
    <col min="15" max="15" width="14.42578125" style="3" bestFit="1" customWidth="1"/>
    <col min="16" max="16" width="12.28515625" style="92" bestFit="1" customWidth="1"/>
    <col min="17" max="17" width="14.42578125" style="92" bestFit="1" customWidth="1"/>
    <col min="18" max="18" width="9.140625" style="92"/>
    <col min="19" max="19" width="12.28515625" style="92" bestFit="1" customWidth="1"/>
    <col min="20" max="20" width="10.28515625" style="92" bestFit="1" customWidth="1"/>
    <col min="21" max="22" width="14.42578125" style="1" bestFit="1" customWidth="1"/>
    <col min="23" max="23" width="10.28515625" style="1" bestFit="1" customWidth="1"/>
    <col min="24" max="24" width="9.140625" style="2"/>
    <col min="25" max="25" width="12.28515625" style="2" bestFit="1" customWidth="1"/>
    <col min="26" max="26" width="12.28515625" style="92" bestFit="1" customWidth="1"/>
    <col min="27" max="27" width="14.42578125" style="92" bestFit="1" customWidth="1"/>
    <col min="28" max="28" width="11" style="92" bestFit="1" customWidth="1"/>
    <col min="29" max="30" width="9.140625" style="92"/>
    <col min="31" max="31" width="11.7109375" style="1" bestFit="1" customWidth="1"/>
    <col min="32" max="33" width="14.42578125" style="1" bestFit="1" customWidth="1"/>
    <col min="34" max="34" width="10.28515625" style="2" bestFit="1" customWidth="1"/>
    <col min="35" max="35" width="9.140625" style="2"/>
    <col min="36" max="36" width="12.28515625" style="92" bestFit="1" customWidth="1"/>
    <col min="37" max="37" width="14.42578125" style="92" bestFit="1" customWidth="1"/>
    <col min="38" max="38" width="10.28515625" style="92" bestFit="1" customWidth="1"/>
    <col min="39" max="39" width="14.42578125" style="92" bestFit="1" customWidth="1"/>
    <col min="40" max="40" width="11" style="92" bestFit="1" customWidth="1"/>
    <col min="41" max="41" width="11.7109375" style="1" bestFit="1" customWidth="1"/>
    <col min="42" max="42" width="14.42578125" style="1" bestFit="1" customWidth="1"/>
    <col min="43" max="43" width="11.42578125" style="1" bestFit="1" customWidth="1"/>
    <col min="44" max="44" width="10.28515625" style="1" bestFit="1" customWidth="1"/>
    <col min="45" max="45" width="14.42578125" style="1" bestFit="1" customWidth="1"/>
    <col min="46" max="46" width="11" style="1" customWidth="1"/>
    <col min="47" max="48" width="9.140625" style="1"/>
    <col min="49" max="49" width="12.28515625" style="1" bestFit="1" customWidth="1"/>
    <col min="50" max="50" width="10.28515625" style="1" bestFit="1" customWidth="1"/>
    <col min="51" max="51" width="14.42578125" style="1" bestFit="1" customWidth="1"/>
    <col min="52" max="52" width="11" style="1" bestFit="1" customWidth="1"/>
    <col min="53" max="16384" width="9.140625" style="1"/>
  </cols>
  <sheetData>
    <row r="1" spans="1:53" s="10" customFormat="1" x14ac:dyDescent="0.25">
      <c r="A1" s="55" t="s">
        <v>15</v>
      </c>
      <c r="B1" s="56" t="s">
        <v>16</v>
      </c>
      <c r="C1" s="57" t="s">
        <v>17</v>
      </c>
      <c r="D1" s="164" t="s">
        <v>18</v>
      </c>
      <c r="E1" s="165"/>
      <c r="F1" s="108"/>
      <c r="G1" s="109"/>
      <c r="H1" s="109"/>
      <c r="I1" s="109"/>
      <c r="J1" s="109"/>
      <c r="P1" s="92"/>
      <c r="Q1" s="92"/>
      <c r="R1" s="92"/>
      <c r="S1" s="92"/>
      <c r="T1" s="92"/>
      <c r="Z1" s="92"/>
      <c r="AA1" s="92"/>
      <c r="AB1" s="92"/>
      <c r="AC1" s="92"/>
      <c r="AD1" s="92"/>
      <c r="AJ1" s="92"/>
      <c r="AK1" s="92"/>
      <c r="AL1" s="92"/>
      <c r="AM1" s="92"/>
      <c r="AN1" s="92"/>
    </row>
    <row r="2" spans="1:53" s="10" customFormat="1" ht="15.75" thickBot="1" x14ac:dyDescent="0.3">
      <c r="A2" s="53" t="s">
        <v>35</v>
      </c>
      <c r="B2" s="54" t="s">
        <v>28</v>
      </c>
      <c r="C2" s="58" t="s">
        <v>23</v>
      </c>
      <c r="D2" s="131">
        <v>298.577</v>
      </c>
      <c r="E2" s="132" t="s">
        <v>1</v>
      </c>
      <c r="F2" s="106"/>
      <c r="G2" s="107"/>
      <c r="H2" s="107"/>
      <c r="I2" s="107"/>
      <c r="J2" s="107"/>
      <c r="P2" s="92"/>
      <c r="Q2" s="92"/>
      <c r="R2" s="92"/>
      <c r="S2" s="92"/>
      <c r="T2" s="92"/>
      <c r="Z2" s="92"/>
      <c r="AA2" s="92"/>
      <c r="AB2" s="92"/>
      <c r="AC2" s="92"/>
      <c r="AD2" s="92"/>
      <c r="AJ2" s="92"/>
      <c r="AK2" s="92"/>
      <c r="AL2" s="92"/>
      <c r="AM2" s="92"/>
      <c r="AN2" s="92"/>
    </row>
    <row r="3" spans="1:53" s="10" customFormat="1" ht="15.75" thickBot="1" x14ac:dyDescent="0.3">
      <c r="E3" s="92"/>
      <c r="F3" s="92"/>
      <c r="G3" s="92"/>
      <c r="H3" s="92"/>
      <c r="I3" s="92"/>
      <c r="P3" s="92"/>
      <c r="Q3" s="92"/>
      <c r="R3" s="92"/>
      <c r="S3" s="92"/>
      <c r="T3" s="92"/>
      <c r="Z3" s="92"/>
      <c r="AA3" s="92"/>
      <c r="AB3" s="92"/>
      <c r="AC3" s="92"/>
      <c r="AD3" s="92"/>
      <c r="AJ3" s="92"/>
      <c r="AK3" s="92"/>
      <c r="AL3" s="92"/>
      <c r="AM3" s="92"/>
      <c r="AN3" s="92"/>
    </row>
    <row r="4" spans="1:53" s="10" customFormat="1" ht="15.75" thickBot="1" x14ac:dyDescent="0.3">
      <c r="A4" s="64" t="s">
        <v>7</v>
      </c>
      <c r="B4" s="129" t="s">
        <v>25</v>
      </c>
      <c r="C4" s="38"/>
      <c r="D4" s="128" t="s">
        <v>8</v>
      </c>
      <c r="E4" s="21" t="s">
        <v>9</v>
      </c>
      <c r="F4" s="47"/>
      <c r="G4" s="64" t="s">
        <v>7</v>
      </c>
      <c r="H4" s="129" t="s">
        <v>25</v>
      </c>
      <c r="I4" s="38"/>
      <c r="J4" s="65" t="s">
        <v>8</v>
      </c>
      <c r="K4" s="170" t="s">
        <v>44</v>
      </c>
      <c r="M4" s="64" t="s">
        <v>7</v>
      </c>
      <c r="N4" s="129" t="s">
        <v>25</v>
      </c>
      <c r="O4" s="38"/>
      <c r="P4" s="65" t="s">
        <v>8</v>
      </c>
      <c r="Q4" s="170" t="s">
        <v>45</v>
      </c>
      <c r="S4" s="64" t="s">
        <v>7</v>
      </c>
      <c r="T4" s="129" t="s">
        <v>25</v>
      </c>
      <c r="U4" s="38"/>
      <c r="V4" s="65" t="s">
        <v>8</v>
      </c>
      <c r="W4" s="170" t="s">
        <v>46</v>
      </c>
      <c r="X4" s="92"/>
      <c r="Y4" s="64" t="s">
        <v>7</v>
      </c>
      <c r="Z4" s="129" t="s">
        <v>25</v>
      </c>
      <c r="AA4" s="38"/>
      <c r="AB4" s="65" t="s">
        <v>8</v>
      </c>
      <c r="AC4" s="170" t="s">
        <v>47</v>
      </c>
      <c r="AE4" s="64" t="s">
        <v>7</v>
      </c>
      <c r="AF4" s="129" t="s">
        <v>25</v>
      </c>
      <c r="AG4" s="38"/>
      <c r="AH4" s="65" t="s">
        <v>8</v>
      </c>
      <c r="AI4" s="170" t="s">
        <v>48</v>
      </c>
      <c r="AJ4" s="92"/>
      <c r="AK4" s="64" t="s">
        <v>7</v>
      </c>
      <c r="AL4" s="129" t="s">
        <v>25</v>
      </c>
      <c r="AM4" s="38"/>
      <c r="AN4" s="65" t="s">
        <v>8</v>
      </c>
      <c r="AO4" s="170" t="s">
        <v>49</v>
      </c>
      <c r="AQ4" s="64" t="s">
        <v>7</v>
      </c>
      <c r="AR4" s="129" t="s">
        <v>25</v>
      </c>
      <c r="AS4" s="38"/>
      <c r="AT4" s="65" t="s">
        <v>8</v>
      </c>
      <c r="AU4" s="170" t="s">
        <v>50</v>
      </c>
      <c r="AV4" s="92"/>
      <c r="AW4" s="64" t="s">
        <v>7</v>
      </c>
      <c r="AX4" s="129" t="s">
        <v>25</v>
      </c>
      <c r="AY4" s="38"/>
      <c r="AZ4" s="65" t="s">
        <v>8</v>
      </c>
      <c r="BA4" s="170" t="s">
        <v>51</v>
      </c>
    </row>
    <row r="5" spans="1:53" s="3" customFormat="1" x14ac:dyDescent="0.25">
      <c r="A5" s="59" t="s">
        <v>4</v>
      </c>
      <c r="B5" s="126" t="s">
        <v>43</v>
      </c>
      <c r="C5" s="130" t="s">
        <v>2</v>
      </c>
      <c r="D5" s="162" t="s">
        <v>0</v>
      </c>
      <c r="E5" s="163"/>
      <c r="F5" s="105"/>
      <c r="G5" s="59" t="s">
        <v>4</v>
      </c>
      <c r="H5" s="126" t="s">
        <v>43</v>
      </c>
      <c r="I5" s="101" t="s">
        <v>2</v>
      </c>
      <c r="J5" s="162" t="s">
        <v>0</v>
      </c>
      <c r="K5" s="163"/>
      <c r="L5" s="5"/>
      <c r="M5" s="59" t="s">
        <v>4</v>
      </c>
      <c r="N5" s="126" t="s">
        <v>43</v>
      </c>
      <c r="O5" s="60" t="s">
        <v>2</v>
      </c>
      <c r="P5" s="162" t="s">
        <v>0</v>
      </c>
      <c r="Q5" s="163"/>
      <c r="R5" s="5"/>
      <c r="S5" s="59" t="s">
        <v>4</v>
      </c>
      <c r="T5" s="126" t="s">
        <v>43</v>
      </c>
      <c r="U5" s="101" t="s">
        <v>2</v>
      </c>
      <c r="V5" s="162" t="s">
        <v>0</v>
      </c>
      <c r="W5" s="163"/>
      <c r="X5" s="6"/>
      <c r="Y5" s="59" t="s">
        <v>4</v>
      </c>
      <c r="Z5" s="126" t="s">
        <v>43</v>
      </c>
      <c r="AA5" s="60" t="s">
        <v>2</v>
      </c>
      <c r="AB5" s="162" t="s">
        <v>0</v>
      </c>
      <c r="AC5" s="163"/>
      <c r="AD5" s="5"/>
      <c r="AE5" s="59" t="s">
        <v>4</v>
      </c>
      <c r="AF5" s="126" t="s">
        <v>43</v>
      </c>
      <c r="AG5" s="101" t="s">
        <v>2</v>
      </c>
      <c r="AH5" s="162" t="s">
        <v>0</v>
      </c>
      <c r="AI5" s="163"/>
      <c r="AJ5" s="6"/>
      <c r="AK5" s="59" t="s">
        <v>4</v>
      </c>
      <c r="AL5" s="126" t="s">
        <v>43</v>
      </c>
      <c r="AM5" s="60" t="s">
        <v>2</v>
      </c>
      <c r="AN5" s="162" t="s">
        <v>0</v>
      </c>
      <c r="AO5" s="163"/>
      <c r="AP5" s="5"/>
      <c r="AQ5" s="59" t="s">
        <v>4</v>
      </c>
      <c r="AR5" s="126" t="s">
        <v>43</v>
      </c>
      <c r="AS5" s="101" t="s">
        <v>2</v>
      </c>
      <c r="AT5" s="162" t="s">
        <v>0</v>
      </c>
      <c r="AU5" s="163"/>
      <c r="AV5" s="6"/>
      <c r="AW5" s="59" t="s">
        <v>4</v>
      </c>
      <c r="AX5" s="126" t="s">
        <v>43</v>
      </c>
      <c r="AY5" s="60" t="s">
        <v>2</v>
      </c>
      <c r="AZ5" s="162" t="s">
        <v>0</v>
      </c>
      <c r="BA5" s="163"/>
    </row>
    <row r="6" spans="1:53" s="3" customFormat="1" ht="17.25" x14ac:dyDescent="0.25">
      <c r="A6" s="61" t="s">
        <v>3</v>
      </c>
      <c r="B6" s="127" t="s">
        <v>1</v>
      </c>
      <c r="C6" s="62" t="s">
        <v>1</v>
      </c>
      <c r="D6" s="62" t="s">
        <v>5</v>
      </c>
      <c r="E6" s="63" t="s">
        <v>6</v>
      </c>
      <c r="F6" s="105"/>
      <c r="G6" s="61" t="s">
        <v>3</v>
      </c>
      <c r="H6" s="127" t="s">
        <v>1</v>
      </c>
      <c r="I6" s="62" t="s">
        <v>1</v>
      </c>
      <c r="J6" s="62" t="s">
        <v>5</v>
      </c>
      <c r="K6" s="63" t="s">
        <v>6</v>
      </c>
      <c r="L6" s="5"/>
      <c r="M6" s="61" t="s">
        <v>3</v>
      </c>
      <c r="N6" s="127" t="s">
        <v>1</v>
      </c>
      <c r="O6" s="62" t="s">
        <v>1</v>
      </c>
      <c r="P6" s="62" t="s">
        <v>5</v>
      </c>
      <c r="Q6" s="63" t="s">
        <v>6</v>
      </c>
      <c r="R6" s="5"/>
      <c r="S6" s="61" t="s">
        <v>3</v>
      </c>
      <c r="T6" s="127" t="s">
        <v>1</v>
      </c>
      <c r="U6" s="62" t="s">
        <v>1</v>
      </c>
      <c r="V6" s="62" t="s">
        <v>5</v>
      </c>
      <c r="W6" s="63" t="s">
        <v>6</v>
      </c>
      <c r="X6" s="6"/>
      <c r="Y6" s="61" t="s">
        <v>3</v>
      </c>
      <c r="Z6" s="127" t="s">
        <v>1</v>
      </c>
      <c r="AA6" s="62" t="s">
        <v>1</v>
      </c>
      <c r="AB6" s="62" t="s">
        <v>5</v>
      </c>
      <c r="AC6" s="63" t="s">
        <v>6</v>
      </c>
      <c r="AD6" s="5"/>
      <c r="AE6" s="61" t="s">
        <v>3</v>
      </c>
      <c r="AF6" s="127" t="s">
        <v>1</v>
      </c>
      <c r="AG6" s="62" t="s">
        <v>1</v>
      </c>
      <c r="AH6" s="62" t="s">
        <v>5</v>
      </c>
      <c r="AI6" s="63" t="s">
        <v>6</v>
      </c>
      <c r="AJ6" s="6"/>
      <c r="AK6" s="61" t="s">
        <v>3</v>
      </c>
      <c r="AL6" s="127" t="s">
        <v>1</v>
      </c>
      <c r="AM6" s="62" t="s">
        <v>1</v>
      </c>
      <c r="AN6" s="62" t="s">
        <v>5</v>
      </c>
      <c r="AO6" s="63" t="s">
        <v>6</v>
      </c>
      <c r="AP6" s="5"/>
      <c r="AQ6" s="61" t="s">
        <v>3</v>
      </c>
      <c r="AR6" s="127" t="s">
        <v>1</v>
      </c>
      <c r="AS6" s="62" t="s">
        <v>1</v>
      </c>
      <c r="AT6" s="62" t="s">
        <v>5</v>
      </c>
      <c r="AU6" s="63" t="s">
        <v>6</v>
      </c>
      <c r="AV6" s="6"/>
      <c r="AW6" s="61" t="s">
        <v>3</v>
      </c>
      <c r="AX6" s="127" t="s">
        <v>1</v>
      </c>
      <c r="AY6" s="62" t="s">
        <v>1</v>
      </c>
      <c r="AZ6" s="62" t="s">
        <v>5</v>
      </c>
      <c r="BA6" s="63" t="s">
        <v>6</v>
      </c>
    </row>
    <row r="7" spans="1:53" s="3" customFormat="1" x14ac:dyDescent="0.25">
      <c r="A7" s="13">
        <v>38.672273190621816</v>
      </c>
      <c r="B7" s="133">
        <f>$D$2-C7</f>
        <v>298.27075000000002</v>
      </c>
      <c r="C7" s="14">
        <v>0.30625000000000002</v>
      </c>
      <c r="D7" s="15">
        <f t="shared" ref="D7:D38" si="0">A7/C7</f>
        <v>126.27681041835694</v>
      </c>
      <c r="E7" s="16">
        <f>D7*55.9</f>
        <v>7058.8737023861531</v>
      </c>
      <c r="F7" s="104"/>
      <c r="G7" s="13">
        <v>50.713557594291537</v>
      </c>
      <c r="H7" s="134">
        <f>$D$2-I7</f>
        <v>298.17700000000002</v>
      </c>
      <c r="I7" s="14">
        <v>0.4</v>
      </c>
      <c r="J7" s="15">
        <f t="shared" ref="J7:J38" si="1">G7/I7</f>
        <v>126.78389398572884</v>
      </c>
      <c r="K7" s="16">
        <f>J7*55.9</f>
        <v>7087.2196738022421</v>
      </c>
      <c r="L7" s="9"/>
      <c r="M7" s="13">
        <v>42.240061162079506</v>
      </c>
      <c r="N7" s="134">
        <f>$D$2-O7</f>
        <v>298.43950000000001</v>
      </c>
      <c r="O7" s="14">
        <v>0.13750000000000001</v>
      </c>
      <c r="P7" s="15">
        <f t="shared" ref="P7:P38" si="2">M7/O7</f>
        <v>307.20044481512366</v>
      </c>
      <c r="Q7" s="16">
        <f>P7*55.9</f>
        <v>17172.504865165411</v>
      </c>
      <c r="R7" s="9"/>
      <c r="S7" s="13">
        <v>42.686034658511723</v>
      </c>
      <c r="T7" s="134">
        <f>$D$2-U7</f>
        <v>297.53949999999998</v>
      </c>
      <c r="U7" s="14">
        <v>1.0375000000000001</v>
      </c>
      <c r="V7" s="15">
        <f t="shared" ref="V7:V38" si="3">S7/U7</f>
        <v>41.143165935914908</v>
      </c>
      <c r="W7" s="16">
        <f>V7*55.9</f>
        <v>2299.9029758176434</v>
      </c>
      <c r="X7" s="92"/>
      <c r="Y7" s="13">
        <v>31.281855249745156</v>
      </c>
      <c r="Z7" s="134">
        <f>$D$2-AA7</f>
        <v>298.03949999999998</v>
      </c>
      <c r="AA7" s="14">
        <v>0.53749999999999998</v>
      </c>
      <c r="AB7" s="15">
        <f t="shared" ref="AB7:AB38" si="4">Y7/AA7</f>
        <v>58.198800464642154</v>
      </c>
      <c r="AC7" s="16">
        <f>AB7*55.9</f>
        <v>3253.3129459734964</v>
      </c>
      <c r="AD7" s="9"/>
      <c r="AE7" s="13">
        <v>29.816513761467888</v>
      </c>
      <c r="AF7" s="134">
        <f>$D$2-AG7</f>
        <v>298.03325000000001</v>
      </c>
      <c r="AG7" s="14">
        <v>0.54374999999999996</v>
      </c>
      <c r="AH7" s="15">
        <f t="shared" ref="AH7:AH38" si="5">AE7/AG7</f>
        <v>54.834967837182326</v>
      </c>
      <c r="AI7" s="16">
        <f>AH7*55.9</f>
        <v>3065.2747020984921</v>
      </c>
      <c r="AJ7" s="92"/>
      <c r="AK7" s="13">
        <v>27.650356778797143</v>
      </c>
      <c r="AL7" s="134">
        <f>$D$2-AM7</f>
        <v>298.15825000000001</v>
      </c>
      <c r="AM7" s="14">
        <v>0.41875000000000001</v>
      </c>
      <c r="AN7" s="15">
        <f t="shared" ref="AN7:AN38" si="6">AK7/AM7</f>
        <v>66.030702755336463</v>
      </c>
      <c r="AO7" s="16">
        <f>AN7*55.9</f>
        <v>3691.1162840233083</v>
      </c>
      <c r="AP7" s="9"/>
      <c r="AQ7" s="13">
        <v>31.982670744138634</v>
      </c>
      <c r="AR7" s="134">
        <f>$D$2-AS7</f>
        <v>297.81450000000001</v>
      </c>
      <c r="AS7" s="14">
        <v>0.76249999999999996</v>
      </c>
      <c r="AT7" s="15">
        <f t="shared" ref="AT7:AT38" si="7">AQ7/AS7</f>
        <v>41.944486221821158</v>
      </c>
      <c r="AU7" s="16">
        <f>AT7*55.9</f>
        <v>2344.6967797998027</v>
      </c>
      <c r="AV7" s="92"/>
      <c r="AW7" s="13">
        <v>28.096330275229356</v>
      </c>
      <c r="AX7" s="134">
        <f>$D$2-AY7</f>
        <v>297.97699999999998</v>
      </c>
      <c r="AY7" s="14">
        <v>0.6</v>
      </c>
      <c r="AZ7" s="15">
        <f t="shared" ref="AZ7:AZ38" si="8">AW7/AY7</f>
        <v>46.827217125382262</v>
      </c>
      <c r="BA7" s="16">
        <f>AZ7*55.9</f>
        <v>2617.6414373088683</v>
      </c>
    </row>
    <row r="8" spans="1:53" s="3" customFormat="1" x14ac:dyDescent="0.25">
      <c r="A8" s="13">
        <v>49.88532110091743</v>
      </c>
      <c r="B8" s="133">
        <f t="shared" ref="B8:B71" si="9">$D$2-C8</f>
        <v>297.64575000000002</v>
      </c>
      <c r="C8" s="14">
        <v>0.93125000000000002</v>
      </c>
      <c r="D8" s="15">
        <f t="shared" si="0"/>
        <v>53.568130041253617</v>
      </c>
      <c r="E8" s="16">
        <f t="shared" ref="E8:E65" si="10">D8*55.9</f>
        <v>2994.4584693060769</v>
      </c>
      <c r="F8" s="104"/>
      <c r="G8" s="13">
        <v>57.466870540265035</v>
      </c>
      <c r="H8" s="14">
        <f t="shared" ref="H8:H71" si="11">$D$2-I8</f>
        <v>297.55200000000002</v>
      </c>
      <c r="I8" s="14">
        <v>1.0249999999999999</v>
      </c>
      <c r="J8" s="15">
        <f t="shared" si="1"/>
        <v>56.065239551478086</v>
      </c>
      <c r="K8" s="16">
        <f t="shared" ref="K8:K71" si="12">J8*55.9</f>
        <v>3134.0468909276251</v>
      </c>
      <c r="L8" s="9"/>
      <c r="M8" s="13">
        <v>43.832823649337406</v>
      </c>
      <c r="N8" s="14">
        <f t="shared" ref="N8:N71" si="13">$D$2-O8</f>
        <v>298.27075000000002</v>
      </c>
      <c r="O8" s="14">
        <v>0.30625000000000002</v>
      </c>
      <c r="P8" s="15">
        <f t="shared" si="2"/>
        <v>143.12758742640784</v>
      </c>
      <c r="Q8" s="16">
        <f t="shared" ref="Q8:Q65" si="14">P8*55.9</f>
        <v>8000.8321371361981</v>
      </c>
      <c r="R8" s="9"/>
      <c r="S8" s="13">
        <v>46.381243628950045</v>
      </c>
      <c r="T8" s="14">
        <f t="shared" ref="T8:T71" si="15">$D$2-U8</f>
        <v>297.30200000000002</v>
      </c>
      <c r="U8" s="14">
        <v>1.2749999999999999</v>
      </c>
      <c r="V8" s="15">
        <f t="shared" si="3"/>
        <v>36.377445983490233</v>
      </c>
      <c r="W8" s="16">
        <f t="shared" ref="W8:W71" si="16">V8*55.9</f>
        <v>2033.499230477104</v>
      </c>
      <c r="X8" s="92"/>
      <c r="Y8" s="13">
        <v>38.290010193679919</v>
      </c>
      <c r="Z8" s="14">
        <f t="shared" ref="Z8:Z71" si="17">$D$2-AA8</f>
        <v>297.6395</v>
      </c>
      <c r="AA8" s="14">
        <v>0.9375</v>
      </c>
      <c r="AB8" s="15">
        <f t="shared" si="4"/>
        <v>40.842677539925248</v>
      </c>
      <c r="AC8" s="16">
        <f t="shared" ref="AC8:AC65" si="18">AB8*55.9</f>
        <v>2283.1056744818211</v>
      </c>
      <c r="AD8" s="9"/>
      <c r="AE8" s="13">
        <v>38.353720693170231</v>
      </c>
      <c r="AF8" s="14">
        <f t="shared" ref="AF8:AF71" si="19">$D$2-AG8</f>
        <v>297.53325000000001</v>
      </c>
      <c r="AG8" s="14">
        <v>1.04375</v>
      </c>
      <c r="AH8" s="15">
        <f t="shared" si="5"/>
        <v>36.74607970603136</v>
      </c>
      <c r="AI8" s="16">
        <f t="shared" ref="AI8:AI71" si="20">AH8*55.9</f>
        <v>2054.105855567153</v>
      </c>
      <c r="AJ8" s="92"/>
      <c r="AK8" s="13">
        <v>48.611111111111107</v>
      </c>
      <c r="AL8" s="14">
        <f t="shared" ref="AL8:AL71" si="21">$D$2-AM8</f>
        <v>296.8895</v>
      </c>
      <c r="AM8" s="14">
        <v>1.6875</v>
      </c>
      <c r="AN8" s="15">
        <f t="shared" si="6"/>
        <v>28.806584362139915</v>
      </c>
      <c r="AO8" s="16">
        <f t="shared" ref="AO8:AO65" si="22">AN8*55.9</f>
        <v>1610.2880658436213</v>
      </c>
      <c r="AP8" s="9"/>
      <c r="AQ8" s="13">
        <v>40.519877675840974</v>
      </c>
      <c r="AR8" s="14">
        <f t="shared" ref="AR8:AR71" si="23">$D$2-AS8</f>
        <v>297.31450000000001</v>
      </c>
      <c r="AS8" s="14">
        <v>1.2625</v>
      </c>
      <c r="AT8" s="15">
        <f t="shared" si="7"/>
        <v>32.094952614527507</v>
      </c>
      <c r="AU8" s="16">
        <f t="shared" ref="AU8:AU71" si="24">AT8*55.9</f>
        <v>1794.1078511520875</v>
      </c>
      <c r="AV8" s="92"/>
      <c r="AW8" s="13">
        <v>48.929663608562691</v>
      </c>
      <c r="AX8" s="14">
        <f t="shared" ref="AX8:AX71" si="25">$D$2-AY8</f>
        <v>296.83325000000002</v>
      </c>
      <c r="AY8" s="14">
        <v>1.7437499999999999</v>
      </c>
      <c r="AZ8" s="15">
        <f t="shared" si="8"/>
        <v>28.060022141111222</v>
      </c>
      <c r="BA8" s="16">
        <f t="shared" ref="BA8:BA65" si="26">AZ8*55.9</f>
        <v>1568.5552376881174</v>
      </c>
    </row>
    <row r="9" spans="1:53" s="3" customFormat="1" x14ac:dyDescent="0.25">
      <c r="A9" s="13">
        <v>61.353211009174309</v>
      </c>
      <c r="B9" s="133">
        <f t="shared" si="9"/>
        <v>297.05824999999999</v>
      </c>
      <c r="C9" s="14">
        <v>1.51875</v>
      </c>
      <c r="D9" s="15">
        <f t="shared" si="0"/>
        <v>40.397175973118884</v>
      </c>
      <c r="E9" s="16">
        <f t="shared" si="10"/>
        <v>2258.2021368973456</v>
      </c>
      <c r="F9" s="104"/>
      <c r="G9" s="13">
        <v>66.131498470948003</v>
      </c>
      <c r="H9" s="14">
        <f t="shared" si="11"/>
        <v>297.05824999999999</v>
      </c>
      <c r="I9" s="14">
        <v>1.51875</v>
      </c>
      <c r="J9" s="15">
        <f t="shared" si="1"/>
        <v>43.5433734788135</v>
      </c>
      <c r="K9" s="16">
        <f t="shared" si="12"/>
        <v>2434.0745774656748</v>
      </c>
      <c r="L9" s="9"/>
      <c r="M9" s="13">
        <v>45.04332313965341</v>
      </c>
      <c r="N9" s="14">
        <f t="shared" si="13"/>
        <v>298.17700000000002</v>
      </c>
      <c r="O9" s="14">
        <v>0.4</v>
      </c>
      <c r="P9" s="15">
        <f t="shared" si="2"/>
        <v>112.60830784913352</v>
      </c>
      <c r="Q9" s="16">
        <f t="shared" si="14"/>
        <v>6294.8044087665639</v>
      </c>
      <c r="R9" s="9"/>
      <c r="S9" s="13">
        <v>53.389398572884808</v>
      </c>
      <c r="T9" s="14">
        <f t="shared" si="15"/>
        <v>296.92700000000002</v>
      </c>
      <c r="U9" s="14">
        <v>1.65</v>
      </c>
      <c r="V9" s="15">
        <f t="shared" si="3"/>
        <v>32.357211256293823</v>
      </c>
      <c r="W9" s="16">
        <f t="shared" si="16"/>
        <v>1808.7681092268247</v>
      </c>
      <c r="X9" s="92"/>
      <c r="Y9" s="13">
        <v>44.788481141692145</v>
      </c>
      <c r="Z9" s="14">
        <f t="shared" si="17"/>
        <v>297.27075000000002</v>
      </c>
      <c r="AA9" s="14">
        <v>1.3062499999999999</v>
      </c>
      <c r="AB9" s="15">
        <f t="shared" si="4"/>
        <v>34.287832452970065</v>
      </c>
      <c r="AC9" s="16">
        <f t="shared" si="18"/>
        <v>1916.6898341210265</v>
      </c>
      <c r="AD9" s="9"/>
      <c r="AE9" s="13">
        <v>45.107033639143729</v>
      </c>
      <c r="AF9" s="14">
        <f t="shared" si="19"/>
        <v>297.18950000000001</v>
      </c>
      <c r="AG9" s="14">
        <v>1.3875</v>
      </c>
      <c r="AH9" s="15">
        <f t="shared" si="5"/>
        <v>32.509573793977466</v>
      </c>
      <c r="AI9" s="16">
        <f t="shared" si="20"/>
        <v>1817.2851750833404</v>
      </c>
      <c r="AJ9" s="92"/>
      <c r="AK9" s="13">
        <v>54.408766564729866</v>
      </c>
      <c r="AL9" s="14">
        <f t="shared" si="21"/>
        <v>296.68950000000001</v>
      </c>
      <c r="AM9" s="14">
        <v>1.8875</v>
      </c>
      <c r="AN9" s="15">
        <f t="shared" si="6"/>
        <v>28.825836590585361</v>
      </c>
      <c r="AO9" s="16">
        <f t="shared" si="22"/>
        <v>1611.3642654137216</v>
      </c>
      <c r="AP9" s="9"/>
      <c r="AQ9" s="13">
        <v>47.018348623853207</v>
      </c>
      <c r="AR9" s="14">
        <f t="shared" si="23"/>
        <v>296.97075000000001</v>
      </c>
      <c r="AS9" s="14">
        <v>1.60625</v>
      </c>
      <c r="AT9" s="15">
        <f t="shared" si="7"/>
        <v>29.272123656873593</v>
      </c>
      <c r="AU9" s="16">
        <f t="shared" si="24"/>
        <v>1636.3117124192338</v>
      </c>
      <c r="AV9" s="92"/>
      <c r="AW9" s="13">
        <v>54.791029561671763</v>
      </c>
      <c r="AX9" s="14">
        <f t="shared" si="25"/>
        <v>296.577</v>
      </c>
      <c r="AY9" s="14">
        <v>2</v>
      </c>
      <c r="AZ9" s="15">
        <f t="shared" si="8"/>
        <v>27.395514780835882</v>
      </c>
      <c r="BA9" s="16">
        <f t="shared" si="26"/>
        <v>1531.4092762487257</v>
      </c>
    </row>
    <row r="10" spans="1:53" s="3" customFormat="1" x14ac:dyDescent="0.25">
      <c r="A10" s="13">
        <v>70.400101936799174</v>
      </c>
      <c r="B10" s="133">
        <f t="shared" si="9"/>
        <v>296.58325000000002</v>
      </c>
      <c r="C10" s="14">
        <v>1.9937499999999999</v>
      </c>
      <c r="D10" s="15">
        <f t="shared" si="0"/>
        <v>35.310395955761344</v>
      </c>
      <c r="E10" s="16">
        <f t="shared" si="10"/>
        <v>1973.851133927059</v>
      </c>
      <c r="F10" s="104"/>
      <c r="G10" s="13">
        <v>72.056574923547402</v>
      </c>
      <c r="H10" s="14">
        <f t="shared" si="11"/>
        <v>296.73325</v>
      </c>
      <c r="I10" s="14">
        <v>1.84375</v>
      </c>
      <c r="J10" s="15">
        <f t="shared" si="1"/>
        <v>39.081532161924017</v>
      </c>
      <c r="K10" s="16">
        <f t="shared" si="12"/>
        <v>2184.6576478515526</v>
      </c>
      <c r="L10" s="9"/>
      <c r="M10" s="13">
        <v>49.694189602446478</v>
      </c>
      <c r="N10" s="14">
        <f t="shared" si="13"/>
        <v>298.03949999999998</v>
      </c>
      <c r="O10" s="14">
        <v>0.53749999999999998</v>
      </c>
      <c r="P10" s="15">
        <f t="shared" si="2"/>
        <v>92.454306237109734</v>
      </c>
      <c r="Q10" s="16">
        <f t="shared" si="14"/>
        <v>5168.1957186544341</v>
      </c>
      <c r="R10" s="9"/>
      <c r="S10" s="13">
        <v>64.920998980632007</v>
      </c>
      <c r="T10" s="14">
        <f t="shared" si="15"/>
        <v>296.37700000000001</v>
      </c>
      <c r="U10" s="14">
        <v>2.2000000000000002</v>
      </c>
      <c r="V10" s="15">
        <f t="shared" si="3"/>
        <v>29.509544991196364</v>
      </c>
      <c r="W10" s="16">
        <f t="shared" si="16"/>
        <v>1649.5835650078768</v>
      </c>
      <c r="X10" s="92"/>
      <c r="Y10" s="13">
        <v>48.101427115188578</v>
      </c>
      <c r="Z10" s="14">
        <f t="shared" si="17"/>
        <v>297.03325000000001</v>
      </c>
      <c r="AA10" s="14">
        <v>1.54375</v>
      </c>
      <c r="AB10" s="15">
        <f t="shared" si="4"/>
        <v>31.158819183927825</v>
      </c>
      <c r="AC10" s="16">
        <f t="shared" si="18"/>
        <v>1741.7779923815654</v>
      </c>
      <c r="AD10" s="9"/>
      <c r="AE10" s="13">
        <v>49.120795107033636</v>
      </c>
      <c r="AF10" s="14">
        <f t="shared" si="19"/>
        <v>296.99574999999999</v>
      </c>
      <c r="AG10" s="14">
        <v>1.58125</v>
      </c>
      <c r="AH10" s="15">
        <f t="shared" si="5"/>
        <v>31.064534455041034</v>
      </c>
      <c r="AI10" s="16">
        <f t="shared" si="20"/>
        <v>1736.5074760367938</v>
      </c>
      <c r="AJ10" s="92"/>
      <c r="AK10" s="13">
        <v>65.558103975535161</v>
      </c>
      <c r="AL10" s="14">
        <f t="shared" si="21"/>
        <v>296.12700000000001</v>
      </c>
      <c r="AM10" s="14">
        <v>2.4500000000000002</v>
      </c>
      <c r="AN10" s="15">
        <f t="shared" si="6"/>
        <v>26.758409785932717</v>
      </c>
      <c r="AO10" s="16">
        <f t="shared" si="22"/>
        <v>1495.7951070336387</v>
      </c>
      <c r="AP10" s="9"/>
      <c r="AQ10" s="13">
        <v>50.203873598369007</v>
      </c>
      <c r="AR10" s="14">
        <f t="shared" si="23"/>
        <v>296.81450000000001</v>
      </c>
      <c r="AS10" s="14">
        <v>1.7625</v>
      </c>
      <c r="AT10" s="15">
        <f t="shared" si="7"/>
        <v>28.484467289854756</v>
      </c>
      <c r="AU10" s="16">
        <f t="shared" si="24"/>
        <v>1592.2817215028808</v>
      </c>
      <c r="AV10" s="92"/>
      <c r="AW10" s="13">
        <v>66.131498470948003</v>
      </c>
      <c r="AX10" s="14">
        <f t="shared" si="25"/>
        <v>296.00200000000001</v>
      </c>
      <c r="AY10" s="14">
        <v>2.5750000000000002</v>
      </c>
      <c r="AZ10" s="15">
        <f t="shared" si="8"/>
        <v>25.682135328523493</v>
      </c>
      <c r="BA10" s="16">
        <f t="shared" si="26"/>
        <v>1435.6313648644632</v>
      </c>
    </row>
    <row r="11" spans="1:53" s="3" customFormat="1" x14ac:dyDescent="0.25">
      <c r="A11" s="13">
        <v>75.560652395514779</v>
      </c>
      <c r="B11" s="133">
        <f t="shared" si="9"/>
        <v>296.35825</v>
      </c>
      <c r="C11" s="14">
        <v>2.21875</v>
      </c>
      <c r="D11" s="15">
        <f t="shared" si="0"/>
        <v>34.055505305020745</v>
      </c>
      <c r="E11" s="16">
        <f t="shared" si="10"/>
        <v>1903.7027465506596</v>
      </c>
      <c r="F11" s="104"/>
      <c r="G11" s="13">
        <v>75.751783893985731</v>
      </c>
      <c r="H11" s="14">
        <f t="shared" si="11"/>
        <v>296.50824999999998</v>
      </c>
      <c r="I11" s="14">
        <v>2.0687500000000001</v>
      </c>
      <c r="J11" s="15">
        <f t="shared" si="1"/>
        <v>36.61717650464567</v>
      </c>
      <c r="K11" s="16">
        <f t="shared" si="12"/>
        <v>2046.9001666096929</v>
      </c>
      <c r="L11" s="9"/>
      <c r="M11" s="13">
        <v>58.80479102956167</v>
      </c>
      <c r="N11" s="14">
        <f t="shared" si="13"/>
        <v>297.37700000000001</v>
      </c>
      <c r="O11" s="14">
        <v>1.2</v>
      </c>
      <c r="P11" s="15">
        <f t="shared" si="2"/>
        <v>49.003992524634725</v>
      </c>
      <c r="Q11" s="16">
        <f t="shared" si="14"/>
        <v>2739.3231821270811</v>
      </c>
      <c r="R11" s="9"/>
      <c r="S11" s="13">
        <v>72.693679918450556</v>
      </c>
      <c r="T11" s="14">
        <f t="shared" si="15"/>
        <v>296.00824999999998</v>
      </c>
      <c r="U11" s="14">
        <v>2.5687500000000001</v>
      </c>
      <c r="V11" s="15">
        <f t="shared" si="3"/>
        <v>28.299242790637685</v>
      </c>
      <c r="W11" s="16">
        <f t="shared" si="16"/>
        <v>1581.9276719966465</v>
      </c>
      <c r="X11" s="92"/>
      <c r="Y11" s="13">
        <v>58.995922528032615</v>
      </c>
      <c r="Z11" s="14">
        <f t="shared" si="17"/>
        <v>296.6395</v>
      </c>
      <c r="AA11" s="14">
        <v>1.9375</v>
      </c>
      <c r="AB11" s="15">
        <f t="shared" si="4"/>
        <v>30.449508401565222</v>
      </c>
      <c r="AC11" s="16">
        <f t="shared" si="18"/>
        <v>1702.1275196474958</v>
      </c>
      <c r="AD11" s="9"/>
      <c r="AE11" s="13">
        <v>57.403160040774715</v>
      </c>
      <c r="AF11" s="14">
        <f t="shared" si="19"/>
        <v>296.64575000000002</v>
      </c>
      <c r="AG11" s="14">
        <v>1.9312499999999999</v>
      </c>
      <c r="AH11" s="15">
        <f t="shared" si="5"/>
        <v>29.723319114964255</v>
      </c>
      <c r="AI11" s="16">
        <f t="shared" si="20"/>
        <v>1661.5335385265018</v>
      </c>
      <c r="AJ11" s="92"/>
      <c r="AK11" s="13">
        <v>73.967889908256879</v>
      </c>
      <c r="AL11" s="14">
        <f t="shared" si="21"/>
        <v>295.73950000000002</v>
      </c>
      <c r="AM11" s="14">
        <v>2.8374999999999999</v>
      </c>
      <c r="AN11" s="15">
        <f t="shared" si="6"/>
        <v>26.067978822293174</v>
      </c>
      <c r="AO11" s="16">
        <f t="shared" si="22"/>
        <v>1457.2000161661883</v>
      </c>
      <c r="AP11" s="9"/>
      <c r="AQ11" s="13">
        <v>61.162079510703364</v>
      </c>
      <c r="AR11" s="14">
        <f t="shared" si="23"/>
        <v>296.36450000000002</v>
      </c>
      <c r="AS11" s="14">
        <v>2.2124999999999999</v>
      </c>
      <c r="AT11" s="15">
        <f t="shared" si="7"/>
        <v>27.643877744950675</v>
      </c>
      <c r="AU11" s="16">
        <f t="shared" si="24"/>
        <v>1545.2927659427428</v>
      </c>
      <c r="AV11" s="92"/>
      <c r="AW11" s="13">
        <v>74.477573904179408</v>
      </c>
      <c r="AX11" s="14">
        <f t="shared" si="25"/>
        <v>295.60825</v>
      </c>
      <c r="AY11" s="14">
        <v>2.96875</v>
      </c>
      <c r="AZ11" s="15">
        <f t="shared" si="8"/>
        <v>25.087182788776222</v>
      </c>
      <c r="BA11" s="16">
        <f t="shared" si="26"/>
        <v>1402.3735178925908</v>
      </c>
    </row>
    <row r="12" spans="1:53" s="3" customFormat="1" x14ac:dyDescent="0.25">
      <c r="A12" s="13">
        <v>78.236493374108051</v>
      </c>
      <c r="B12" s="133">
        <f t="shared" si="9"/>
        <v>296.2645</v>
      </c>
      <c r="C12" s="14">
        <v>2.3125</v>
      </c>
      <c r="D12" s="15">
        <f t="shared" si="0"/>
        <v>33.831997134749429</v>
      </c>
      <c r="E12" s="16">
        <f t="shared" si="10"/>
        <v>1891.208639832493</v>
      </c>
      <c r="F12" s="104"/>
      <c r="G12" s="13">
        <v>88.685015290519871</v>
      </c>
      <c r="H12" s="14">
        <f t="shared" si="11"/>
        <v>295.98325</v>
      </c>
      <c r="I12" s="14">
        <v>2.59375</v>
      </c>
      <c r="J12" s="15">
        <f t="shared" si="1"/>
        <v>34.191813124055855</v>
      </c>
      <c r="K12" s="16">
        <f t="shared" si="12"/>
        <v>1911.3223536347223</v>
      </c>
      <c r="L12" s="9"/>
      <c r="M12" s="13">
        <v>67.660550458715591</v>
      </c>
      <c r="N12" s="14">
        <f t="shared" si="13"/>
        <v>296.92700000000002</v>
      </c>
      <c r="O12" s="14">
        <v>1.65</v>
      </c>
      <c r="P12" s="15">
        <f t="shared" si="2"/>
        <v>41.00639421740339</v>
      </c>
      <c r="Q12" s="16">
        <f t="shared" si="14"/>
        <v>2292.2574367528496</v>
      </c>
      <c r="R12" s="9"/>
      <c r="S12" s="13">
        <v>77.02599388379204</v>
      </c>
      <c r="T12" s="14">
        <f t="shared" si="15"/>
        <v>295.78949999999998</v>
      </c>
      <c r="U12" s="14">
        <v>2.7875000000000001</v>
      </c>
      <c r="V12" s="15">
        <f t="shared" si="3"/>
        <v>27.632643545754991</v>
      </c>
      <c r="W12" s="16">
        <f t="shared" si="16"/>
        <v>1544.6647742077039</v>
      </c>
      <c r="X12" s="92"/>
      <c r="Y12" s="13">
        <v>69.125891946992866</v>
      </c>
      <c r="Z12" s="14">
        <f t="shared" si="17"/>
        <v>296.15825000000001</v>
      </c>
      <c r="AA12" s="14">
        <v>2.4187500000000002</v>
      </c>
      <c r="AB12" s="15">
        <f t="shared" si="4"/>
        <v>28.579180133123664</v>
      </c>
      <c r="AC12" s="16">
        <f t="shared" si="18"/>
        <v>1597.5761694416128</v>
      </c>
      <c r="AD12" s="9"/>
      <c r="AE12" s="13">
        <v>68.297655453618759</v>
      </c>
      <c r="AF12" s="14">
        <f t="shared" si="19"/>
        <v>296.13324999999998</v>
      </c>
      <c r="AG12" s="14">
        <v>2.4437500000000001</v>
      </c>
      <c r="AH12" s="15">
        <f t="shared" si="5"/>
        <v>27.947889699690538</v>
      </c>
      <c r="AI12" s="16">
        <f t="shared" si="20"/>
        <v>1562.287034212701</v>
      </c>
      <c r="AJ12" s="92"/>
      <c r="AK12" s="13">
        <v>77.981651376146786</v>
      </c>
      <c r="AL12" s="14">
        <f t="shared" si="21"/>
        <v>295.50824999999998</v>
      </c>
      <c r="AM12" s="14">
        <v>3.0687500000000001</v>
      </c>
      <c r="AN12" s="15">
        <f t="shared" si="6"/>
        <v>25.411536089986733</v>
      </c>
      <c r="AO12" s="16">
        <f t="shared" si="22"/>
        <v>1420.5048674302584</v>
      </c>
      <c r="AP12" s="9"/>
      <c r="AQ12" s="13">
        <v>70.846075433231391</v>
      </c>
      <c r="AR12" s="14">
        <f t="shared" si="23"/>
        <v>295.87700000000001</v>
      </c>
      <c r="AS12" s="14">
        <v>2.7</v>
      </c>
      <c r="AT12" s="15">
        <f t="shared" si="7"/>
        <v>26.239287197493105</v>
      </c>
      <c r="AU12" s="16">
        <f t="shared" si="24"/>
        <v>1466.7761543398647</v>
      </c>
      <c r="AV12" s="92"/>
      <c r="AW12" s="13">
        <v>78.236493374108051</v>
      </c>
      <c r="AX12" s="14">
        <f t="shared" si="25"/>
        <v>295.42075</v>
      </c>
      <c r="AY12" s="14">
        <v>3.15625</v>
      </c>
      <c r="AZ12" s="15">
        <f t="shared" si="8"/>
        <v>24.787799880905521</v>
      </c>
      <c r="BA12" s="16">
        <f t="shared" si="26"/>
        <v>1385.6380133426185</v>
      </c>
    </row>
    <row r="13" spans="1:53" s="3" customFormat="1" x14ac:dyDescent="0.25">
      <c r="A13" s="13">
        <v>90.405198776758411</v>
      </c>
      <c r="B13" s="133">
        <f t="shared" si="9"/>
        <v>295.77075000000002</v>
      </c>
      <c r="C13" s="14">
        <v>2.8062499999999999</v>
      </c>
      <c r="D13" s="15">
        <f t="shared" si="0"/>
        <v>32.215661034034177</v>
      </c>
      <c r="E13" s="16">
        <f t="shared" si="10"/>
        <v>1800.8554518025105</v>
      </c>
      <c r="F13" s="104"/>
      <c r="G13" s="13">
        <v>97.986748216106008</v>
      </c>
      <c r="H13" s="14">
        <f t="shared" si="11"/>
        <v>295.53949999999998</v>
      </c>
      <c r="I13" s="14">
        <v>3.0375000000000001</v>
      </c>
      <c r="J13" s="15">
        <f t="shared" si="1"/>
        <v>32.259011758388809</v>
      </c>
      <c r="K13" s="16">
        <f t="shared" si="12"/>
        <v>1803.2787572939344</v>
      </c>
      <c r="L13" s="9"/>
      <c r="M13" s="13">
        <v>73.713047910295614</v>
      </c>
      <c r="N13" s="14">
        <f t="shared" si="13"/>
        <v>296.59575000000001</v>
      </c>
      <c r="O13" s="14">
        <v>1.98125</v>
      </c>
      <c r="P13" s="15">
        <f t="shared" si="2"/>
        <v>37.205323866395261</v>
      </c>
      <c r="Q13" s="16">
        <f t="shared" si="14"/>
        <v>2079.7776041314951</v>
      </c>
      <c r="R13" s="9"/>
      <c r="S13" s="13">
        <v>82.250254841997958</v>
      </c>
      <c r="T13" s="14">
        <f t="shared" si="15"/>
        <v>295.61450000000002</v>
      </c>
      <c r="U13" s="14">
        <v>2.9624999999999999</v>
      </c>
      <c r="V13" s="15">
        <f t="shared" si="3"/>
        <v>27.763799102784123</v>
      </c>
      <c r="W13" s="16">
        <f t="shared" si="16"/>
        <v>1551.9963698456324</v>
      </c>
      <c r="X13" s="92"/>
      <c r="Y13" s="13">
        <v>76.134046890927621</v>
      </c>
      <c r="Z13" s="14">
        <f t="shared" si="17"/>
        <v>295.78949999999998</v>
      </c>
      <c r="AA13" s="14">
        <v>2.7875000000000001</v>
      </c>
      <c r="AB13" s="15">
        <f t="shared" si="4"/>
        <v>27.312662561767755</v>
      </c>
      <c r="AC13" s="16">
        <f t="shared" si="18"/>
        <v>1526.7778372028174</v>
      </c>
      <c r="AD13" s="9"/>
      <c r="AE13" s="13">
        <v>83.397043832823641</v>
      </c>
      <c r="AF13" s="14">
        <f t="shared" si="19"/>
        <v>295.48325</v>
      </c>
      <c r="AG13" s="14">
        <v>3.09375</v>
      </c>
      <c r="AH13" s="15">
        <f t="shared" si="5"/>
        <v>26.956620228791479</v>
      </c>
      <c r="AI13" s="16">
        <f t="shared" si="20"/>
        <v>1506.8750707894437</v>
      </c>
      <c r="AJ13" s="92"/>
      <c r="AK13" s="13">
        <v>80.275229357798167</v>
      </c>
      <c r="AL13" s="14">
        <f t="shared" si="21"/>
        <v>295.40199999999999</v>
      </c>
      <c r="AM13" s="14">
        <v>3.1749999999999998</v>
      </c>
      <c r="AN13" s="15">
        <f t="shared" si="6"/>
        <v>25.283536805605724</v>
      </c>
      <c r="AO13" s="16">
        <f t="shared" si="22"/>
        <v>1413.34970743336</v>
      </c>
      <c r="AP13" s="9"/>
      <c r="AQ13" s="13">
        <v>87.538226299694188</v>
      </c>
      <c r="AR13" s="14">
        <f t="shared" si="23"/>
        <v>295.14575000000002</v>
      </c>
      <c r="AS13" s="14">
        <v>3.4312499999999999</v>
      </c>
      <c r="AT13" s="15">
        <f t="shared" si="7"/>
        <v>25.512051380603044</v>
      </c>
      <c r="AU13" s="16">
        <f t="shared" si="24"/>
        <v>1426.12367217571</v>
      </c>
      <c r="AV13" s="92"/>
      <c r="AW13" s="13">
        <v>81.039755351681947</v>
      </c>
      <c r="AX13" s="14">
        <f t="shared" si="25"/>
        <v>295.27075000000002</v>
      </c>
      <c r="AY13" s="14">
        <v>3.3062499999999999</v>
      </c>
      <c r="AZ13" s="15">
        <f t="shared" si="8"/>
        <v>24.511079123382064</v>
      </c>
      <c r="BA13" s="16">
        <f t="shared" si="26"/>
        <v>1370.1693229970574</v>
      </c>
    </row>
    <row r="14" spans="1:53" s="3" customFormat="1" x14ac:dyDescent="0.25">
      <c r="A14" s="13">
        <v>99.197247706422019</v>
      </c>
      <c r="B14" s="133">
        <f t="shared" si="9"/>
        <v>295.37700000000001</v>
      </c>
      <c r="C14" s="14">
        <v>3.2</v>
      </c>
      <c r="D14" s="15">
        <f t="shared" si="0"/>
        <v>30.999139908256879</v>
      </c>
      <c r="E14" s="16">
        <f t="shared" si="10"/>
        <v>1732.8519208715595</v>
      </c>
      <c r="F14" s="104"/>
      <c r="G14" s="13">
        <v>102.70132517838941</v>
      </c>
      <c r="H14" s="14">
        <f t="shared" si="11"/>
        <v>295.29575</v>
      </c>
      <c r="I14" s="14">
        <v>3.28125</v>
      </c>
      <c r="J14" s="15">
        <f t="shared" si="1"/>
        <v>31.299451482937727</v>
      </c>
      <c r="K14" s="16">
        <f t="shared" si="12"/>
        <v>1749.6393378962189</v>
      </c>
      <c r="L14" s="9"/>
      <c r="M14" s="13">
        <v>76.580020387359838</v>
      </c>
      <c r="N14" s="14">
        <f t="shared" si="13"/>
        <v>296.40825000000001</v>
      </c>
      <c r="O14" s="14">
        <v>2.1687500000000002</v>
      </c>
      <c r="P14" s="15">
        <f t="shared" si="2"/>
        <v>35.310672224719234</v>
      </c>
      <c r="Q14" s="16">
        <f t="shared" si="14"/>
        <v>1973.8665773618052</v>
      </c>
      <c r="R14" s="9"/>
      <c r="S14" s="13">
        <v>94.100407747196726</v>
      </c>
      <c r="T14" s="14">
        <f t="shared" si="15"/>
        <v>295.08949999999999</v>
      </c>
      <c r="U14" s="14">
        <v>3.4874999999999998</v>
      </c>
      <c r="V14" s="15">
        <f t="shared" si="3"/>
        <v>26.982195769805514</v>
      </c>
      <c r="W14" s="16">
        <f t="shared" si="16"/>
        <v>1508.3047435321282</v>
      </c>
      <c r="X14" s="92"/>
      <c r="Y14" s="13">
        <v>97.731906218144744</v>
      </c>
      <c r="Z14" s="14">
        <f t="shared" si="17"/>
        <v>294.91449999999998</v>
      </c>
      <c r="AA14" s="14">
        <v>3.6625000000000001</v>
      </c>
      <c r="AB14" s="15">
        <f t="shared" si="4"/>
        <v>26.684479513486618</v>
      </c>
      <c r="AC14" s="16">
        <f t="shared" si="18"/>
        <v>1491.6624048039018</v>
      </c>
      <c r="AD14" s="9"/>
      <c r="AE14" s="13">
        <v>96.45769622833842</v>
      </c>
      <c r="AF14" s="14">
        <f t="shared" si="19"/>
        <v>294.93324999999999</v>
      </c>
      <c r="AG14" s="14">
        <v>3.6437499999999998</v>
      </c>
      <c r="AH14" s="15">
        <f t="shared" si="5"/>
        <v>26.472095019784131</v>
      </c>
      <c r="AI14" s="16">
        <f t="shared" si="20"/>
        <v>1479.7901116059329</v>
      </c>
      <c r="AJ14" s="92"/>
      <c r="AK14" s="13">
        <v>92.953618756371043</v>
      </c>
      <c r="AL14" s="14">
        <f t="shared" si="21"/>
        <v>294.97699999999998</v>
      </c>
      <c r="AM14" s="14">
        <v>3.6</v>
      </c>
      <c r="AN14" s="15">
        <f t="shared" si="6"/>
        <v>25.82044965454751</v>
      </c>
      <c r="AO14" s="16">
        <f t="shared" si="22"/>
        <v>1443.3631356892058</v>
      </c>
      <c r="AP14" s="9"/>
      <c r="AQ14" s="13">
        <v>97.859327217125383</v>
      </c>
      <c r="AR14" s="14">
        <f t="shared" si="23"/>
        <v>294.70825000000002</v>
      </c>
      <c r="AS14" s="14">
        <v>3.8687499999999999</v>
      </c>
      <c r="AT14" s="15">
        <f t="shared" si="7"/>
        <v>25.294818020581683</v>
      </c>
      <c r="AU14" s="16">
        <f t="shared" si="24"/>
        <v>1413.9803273505161</v>
      </c>
      <c r="AV14" s="92"/>
      <c r="AW14" s="13">
        <v>93.527013251783885</v>
      </c>
      <c r="AX14" s="14">
        <f t="shared" si="25"/>
        <v>294.78325000000001</v>
      </c>
      <c r="AY14" s="14">
        <v>3.7937500000000002</v>
      </c>
      <c r="AZ14" s="15">
        <f t="shared" si="8"/>
        <v>24.652919473287348</v>
      </c>
      <c r="BA14" s="16">
        <f t="shared" si="26"/>
        <v>1378.0981985567628</v>
      </c>
    </row>
    <row r="15" spans="1:53" s="3" customFormat="1" x14ac:dyDescent="0.25">
      <c r="A15" s="13">
        <v>103.97553516819572</v>
      </c>
      <c r="B15" s="133">
        <f t="shared" si="9"/>
        <v>295.2645</v>
      </c>
      <c r="C15" s="14">
        <v>3.3125</v>
      </c>
      <c r="D15" s="15">
        <f t="shared" si="0"/>
        <v>31.388840805493047</v>
      </c>
      <c r="E15" s="16">
        <f t="shared" si="10"/>
        <v>1754.6362010270614</v>
      </c>
      <c r="F15" s="104"/>
      <c r="G15" s="13">
        <v>126.14678899082568</v>
      </c>
      <c r="H15" s="14">
        <f t="shared" si="11"/>
        <v>294.47075000000001</v>
      </c>
      <c r="I15" s="14">
        <v>4.1062500000000002</v>
      </c>
      <c r="J15" s="15">
        <f t="shared" si="1"/>
        <v>30.720679206289358</v>
      </c>
      <c r="K15" s="16">
        <f t="shared" si="12"/>
        <v>1717.285967631575</v>
      </c>
      <c r="L15" s="9"/>
      <c r="M15" s="13">
        <v>103.14729867482161</v>
      </c>
      <c r="N15" s="14">
        <f t="shared" si="13"/>
        <v>295.15199999999999</v>
      </c>
      <c r="O15" s="14">
        <v>3.4249999999999998</v>
      </c>
      <c r="P15" s="15">
        <f t="shared" si="2"/>
        <v>30.115999613086604</v>
      </c>
      <c r="Q15" s="16">
        <f t="shared" si="14"/>
        <v>1683.4843783715412</v>
      </c>
      <c r="R15" s="9"/>
      <c r="S15" s="13">
        <v>107.16106014271152</v>
      </c>
      <c r="T15" s="14">
        <f t="shared" si="15"/>
        <v>294.53325000000001</v>
      </c>
      <c r="U15" s="14">
        <v>4.0437500000000002</v>
      </c>
      <c r="V15" s="15">
        <f t="shared" si="3"/>
        <v>26.500416727718459</v>
      </c>
      <c r="W15" s="16">
        <f t="shared" si="16"/>
        <v>1481.3732950794617</v>
      </c>
      <c r="X15" s="92"/>
      <c r="Y15" s="13">
        <v>103.33843017329254</v>
      </c>
      <c r="Z15" s="14">
        <f t="shared" si="17"/>
        <v>294.66449999999998</v>
      </c>
      <c r="AA15" s="14">
        <v>3.9125000000000001</v>
      </c>
      <c r="AB15" s="15">
        <f t="shared" si="4"/>
        <v>26.412378319052404</v>
      </c>
      <c r="AC15" s="16">
        <f t="shared" si="18"/>
        <v>1476.4519480350293</v>
      </c>
      <c r="AD15" s="9"/>
      <c r="AE15" s="13">
        <v>102.63761467889908</v>
      </c>
      <c r="AF15" s="14">
        <f t="shared" si="19"/>
        <v>294.702</v>
      </c>
      <c r="AG15" s="14">
        <v>3.875</v>
      </c>
      <c r="AH15" s="15">
        <f t="shared" si="5"/>
        <v>26.48712636874815</v>
      </c>
      <c r="AI15" s="16">
        <f t="shared" si="20"/>
        <v>1480.6303640130216</v>
      </c>
      <c r="AJ15" s="92"/>
      <c r="AK15" s="13">
        <v>101.23598369011212</v>
      </c>
      <c r="AL15" s="14">
        <f t="shared" si="21"/>
        <v>294.58949999999999</v>
      </c>
      <c r="AM15" s="14">
        <v>3.9874999999999998</v>
      </c>
      <c r="AN15" s="15">
        <f t="shared" si="6"/>
        <v>25.388334467739718</v>
      </c>
      <c r="AO15" s="16">
        <f t="shared" si="22"/>
        <v>1419.2078967466502</v>
      </c>
      <c r="AP15" s="9"/>
      <c r="AQ15" s="13">
        <v>103.5295616717635</v>
      </c>
      <c r="AR15" s="14">
        <f t="shared" si="23"/>
        <v>294.46449999999999</v>
      </c>
      <c r="AS15" s="14">
        <v>4.1124999999999998</v>
      </c>
      <c r="AT15" s="15">
        <f t="shared" si="7"/>
        <v>25.174361500732768</v>
      </c>
      <c r="AU15" s="16">
        <f t="shared" si="24"/>
        <v>1407.2468078909617</v>
      </c>
      <c r="AV15" s="92"/>
      <c r="AW15" s="13">
        <v>101.68195718654434</v>
      </c>
      <c r="AX15" s="14">
        <f t="shared" si="25"/>
        <v>294.42075</v>
      </c>
      <c r="AY15" s="14">
        <v>4.15625</v>
      </c>
      <c r="AZ15" s="15">
        <f t="shared" si="8"/>
        <v>24.464831804281346</v>
      </c>
      <c r="BA15" s="16">
        <f t="shared" si="26"/>
        <v>1367.5840978593271</v>
      </c>
    </row>
    <row r="16" spans="1:53" s="3" customFormat="1" x14ac:dyDescent="0.25">
      <c r="A16" s="13">
        <v>125.63710499490315</v>
      </c>
      <c r="B16" s="133">
        <f t="shared" si="9"/>
        <v>294.47699999999998</v>
      </c>
      <c r="C16" s="14">
        <v>4.0999999999999996</v>
      </c>
      <c r="D16" s="15">
        <f t="shared" si="0"/>
        <v>30.643196340220285</v>
      </c>
      <c r="E16" s="16">
        <f t="shared" si="10"/>
        <v>1712.9546754183139</v>
      </c>
      <c r="F16" s="104"/>
      <c r="G16" s="13">
        <v>129.90570846075431</v>
      </c>
      <c r="H16" s="14">
        <f t="shared" si="11"/>
        <v>294.28949999999998</v>
      </c>
      <c r="I16" s="14">
        <v>4.2874999999999996</v>
      </c>
      <c r="J16" s="15">
        <f t="shared" si="1"/>
        <v>30.298707512712379</v>
      </c>
      <c r="K16" s="16">
        <f t="shared" si="12"/>
        <v>1693.6977499606219</v>
      </c>
      <c r="L16" s="9"/>
      <c r="M16" s="13">
        <v>105.56829765545362</v>
      </c>
      <c r="N16" s="14">
        <f t="shared" si="13"/>
        <v>295.02699999999999</v>
      </c>
      <c r="O16" s="14">
        <v>3.55</v>
      </c>
      <c r="P16" s="15">
        <f t="shared" si="2"/>
        <v>29.737548635339049</v>
      </c>
      <c r="Q16" s="16">
        <f t="shared" si="14"/>
        <v>1662.3289687154529</v>
      </c>
      <c r="R16" s="9"/>
      <c r="S16" s="13">
        <v>120.54026503567788</v>
      </c>
      <c r="T16" s="14">
        <f t="shared" si="15"/>
        <v>294.11450000000002</v>
      </c>
      <c r="U16" s="14">
        <v>4.4625000000000004</v>
      </c>
      <c r="V16" s="15">
        <f t="shared" si="3"/>
        <v>27.011824097630896</v>
      </c>
      <c r="W16" s="16">
        <f t="shared" si="16"/>
        <v>1509.9609670575671</v>
      </c>
      <c r="X16" s="92"/>
      <c r="Y16" s="13">
        <v>105.69571865443424</v>
      </c>
      <c r="Z16" s="14">
        <f t="shared" si="17"/>
        <v>294.60199999999998</v>
      </c>
      <c r="AA16" s="14">
        <v>3.9750000000000001</v>
      </c>
      <c r="AB16" s="15">
        <f t="shared" si="4"/>
        <v>26.5901179004866</v>
      </c>
      <c r="AC16" s="16">
        <f t="shared" si="18"/>
        <v>1486.3875906372009</v>
      </c>
      <c r="AD16" s="9"/>
      <c r="AE16" s="13">
        <v>105.1223241590214</v>
      </c>
      <c r="AF16" s="14">
        <f t="shared" si="19"/>
        <v>294.56450000000001</v>
      </c>
      <c r="AG16" s="14">
        <v>4.0125000000000002</v>
      </c>
      <c r="AH16" s="15">
        <f t="shared" si="5"/>
        <v>26.198710070784148</v>
      </c>
      <c r="AI16" s="16">
        <f t="shared" si="20"/>
        <v>1464.5078929568338</v>
      </c>
      <c r="AJ16" s="92"/>
      <c r="AK16" s="13">
        <v>117.16360856269112</v>
      </c>
      <c r="AL16" s="14">
        <f t="shared" si="21"/>
        <v>294.0145</v>
      </c>
      <c r="AM16" s="14">
        <v>4.5625</v>
      </c>
      <c r="AN16" s="15">
        <f t="shared" si="6"/>
        <v>25.679695027439152</v>
      </c>
      <c r="AO16" s="16">
        <f t="shared" si="22"/>
        <v>1435.4949520338484</v>
      </c>
      <c r="AP16" s="9"/>
      <c r="AQ16" s="13">
        <v>105.69571865443424</v>
      </c>
      <c r="AR16" s="14">
        <f t="shared" si="23"/>
        <v>294.35199999999998</v>
      </c>
      <c r="AS16" s="14">
        <v>4.2249999999999996</v>
      </c>
      <c r="AT16" s="15">
        <f t="shared" si="7"/>
        <v>25.01673814306136</v>
      </c>
      <c r="AU16" s="16">
        <f t="shared" si="24"/>
        <v>1398.4356621971301</v>
      </c>
      <c r="AV16" s="92"/>
      <c r="AW16" s="13">
        <v>116.46279306829764</v>
      </c>
      <c r="AX16" s="14">
        <f t="shared" si="25"/>
        <v>293.84575000000001</v>
      </c>
      <c r="AY16" s="14">
        <v>4.7312500000000002</v>
      </c>
      <c r="AZ16" s="15">
        <f t="shared" si="8"/>
        <v>24.615649789864758</v>
      </c>
      <c r="BA16" s="16">
        <f t="shared" si="26"/>
        <v>1376.01482325344</v>
      </c>
    </row>
    <row r="17" spans="1:53" s="3" customFormat="1" x14ac:dyDescent="0.25">
      <c r="A17" s="13">
        <v>129.77828746177369</v>
      </c>
      <c r="B17" s="133">
        <f t="shared" si="9"/>
        <v>294.35199999999998</v>
      </c>
      <c r="C17" s="14">
        <v>4.2249999999999996</v>
      </c>
      <c r="D17" s="15">
        <f t="shared" si="0"/>
        <v>30.716754428822178</v>
      </c>
      <c r="E17" s="16">
        <f t="shared" si="10"/>
        <v>1717.0665725711597</v>
      </c>
      <c r="F17" s="104"/>
      <c r="G17" s="13">
        <v>131.75331294597348</v>
      </c>
      <c r="H17" s="14">
        <f t="shared" si="11"/>
        <v>294.23325</v>
      </c>
      <c r="I17" s="14">
        <v>4.34375</v>
      </c>
      <c r="J17" s="15">
        <f t="shared" si="1"/>
        <v>30.331697944396772</v>
      </c>
      <c r="K17" s="16">
        <f t="shared" si="12"/>
        <v>1695.5419150917796</v>
      </c>
      <c r="L17" s="9"/>
      <c r="M17" s="13">
        <v>115.31600407747196</v>
      </c>
      <c r="N17" s="14">
        <f t="shared" si="13"/>
        <v>294.67075</v>
      </c>
      <c r="O17" s="14">
        <v>3.90625</v>
      </c>
      <c r="P17" s="15">
        <f t="shared" si="2"/>
        <v>29.520897043832822</v>
      </c>
      <c r="Q17" s="16">
        <f t="shared" si="14"/>
        <v>1650.2181447502546</v>
      </c>
      <c r="R17" s="9"/>
      <c r="S17" s="13">
        <v>127.73955147808358</v>
      </c>
      <c r="T17" s="14">
        <f t="shared" si="15"/>
        <v>293.83325000000002</v>
      </c>
      <c r="U17" s="14">
        <v>4.7437500000000004</v>
      </c>
      <c r="V17" s="15">
        <f t="shared" si="3"/>
        <v>26.92796869103211</v>
      </c>
      <c r="W17" s="16">
        <f t="shared" si="16"/>
        <v>1505.273449828695</v>
      </c>
      <c r="X17" s="92"/>
      <c r="Y17" s="13">
        <v>110.34658511722732</v>
      </c>
      <c r="Z17" s="14">
        <f t="shared" si="17"/>
        <v>294.50824999999998</v>
      </c>
      <c r="AA17" s="14">
        <v>4.0687499999999996</v>
      </c>
      <c r="AB17" s="15">
        <f t="shared" si="4"/>
        <v>27.120512471207945</v>
      </c>
      <c r="AC17" s="16">
        <f t="shared" si="18"/>
        <v>1516.0366471405241</v>
      </c>
      <c r="AD17" s="9"/>
      <c r="AE17" s="13">
        <v>106.07798165137613</v>
      </c>
      <c r="AF17" s="14">
        <f t="shared" si="19"/>
        <v>294.48325</v>
      </c>
      <c r="AG17" s="14">
        <v>4.09375</v>
      </c>
      <c r="AH17" s="15">
        <f t="shared" si="5"/>
        <v>25.912178724000277</v>
      </c>
      <c r="AI17" s="16">
        <f t="shared" si="20"/>
        <v>1448.4907906716155</v>
      </c>
      <c r="AJ17" s="92"/>
      <c r="AK17" s="13">
        <v>125.25484199796126</v>
      </c>
      <c r="AL17" s="14">
        <f t="shared" si="21"/>
        <v>293.68950000000001</v>
      </c>
      <c r="AM17" s="14">
        <v>4.8875000000000002</v>
      </c>
      <c r="AN17" s="15">
        <f t="shared" si="6"/>
        <v>25.627589155593096</v>
      </c>
      <c r="AO17" s="16">
        <f t="shared" si="22"/>
        <v>1432.582233797654</v>
      </c>
      <c r="AP17" s="9"/>
      <c r="AQ17" s="13">
        <v>111.493374108053</v>
      </c>
      <c r="AR17" s="14">
        <f t="shared" si="23"/>
        <v>294.21449999999999</v>
      </c>
      <c r="AS17" s="14">
        <v>4.3624999999999998</v>
      </c>
      <c r="AT17" s="15">
        <f t="shared" si="7"/>
        <v>25.557220425914728</v>
      </c>
      <c r="AU17" s="16">
        <f t="shared" si="24"/>
        <v>1428.6486218086334</v>
      </c>
      <c r="AV17" s="92"/>
      <c r="AW17" s="13">
        <v>125.63710499490315</v>
      </c>
      <c r="AX17" s="14">
        <f t="shared" si="25"/>
        <v>293.43324999999999</v>
      </c>
      <c r="AY17" s="14">
        <v>5.1437499999999998</v>
      </c>
      <c r="AZ17" s="15">
        <f t="shared" si="8"/>
        <v>24.425196596821998</v>
      </c>
      <c r="BA17" s="16">
        <f t="shared" si="26"/>
        <v>1365.3684897623496</v>
      </c>
    </row>
    <row r="18" spans="1:53" s="3" customFormat="1" x14ac:dyDescent="0.25">
      <c r="A18" s="13">
        <v>130.86136595310907</v>
      </c>
      <c r="B18" s="133">
        <f t="shared" si="9"/>
        <v>294.32074999999998</v>
      </c>
      <c r="C18" s="14">
        <v>4.2562499999999996</v>
      </c>
      <c r="D18" s="15">
        <f t="shared" si="0"/>
        <v>30.745695378116672</v>
      </c>
      <c r="E18" s="16">
        <f t="shared" si="10"/>
        <v>1718.6843716367218</v>
      </c>
      <c r="F18" s="104"/>
      <c r="G18" s="13">
        <v>139.46228338430171</v>
      </c>
      <c r="H18" s="14">
        <f t="shared" si="11"/>
        <v>294.03949999999998</v>
      </c>
      <c r="I18" s="14">
        <v>4.5374999999999996</v>
      </c>
      <c r="J18" s="15">
        <f t="shared" si="1"/>
        <v>30.73548945108578</v>
      </c>
      <c r="K18" s="16">
        <f t="shared" si="12"/>
        <v>1718.1138603156951</v>
      </c>
      <c r="L18" s="9"/>
      <c r="M18" s="13">
        <v>126.33792048929664</v>
      </c>
      <c r="N18" s="14">
        <f t="shared" si="13"/>
        <v>294.30200000000002</v>
      </c>
      <c r="O18" s="14">
        <v>4.2750000000000004</v>
      </c>
      <c r="P18" s="15">
        <f t="shared" si="2"/>
        <v>29.552729939016753</v>
      </c>
      <c r="Q18" s="16">
        <f t="shared" si="14"/>
        <v>1651.9976035910365</v>
      </c>
      <c r="R18" s="9"/>
      <c r="S18" s="13">
        <v>130.35168195718654</v>
      </c>
      <c r="T18" s="14">
        <f t="shared" si="15"/>
        <v>293.75200000000001</v>
      </c>
      <c r="U18" s="14">
        <v>4.8250000000000002</v>
      </c>
      <c r="V18" s="15">
        <f t="shared" si="3"/>
        <v>27.015892633613792</v>
      </c>
      <c r="W18" s="16">
        <f t="shared" si="16"/>
        <v>1510.1883982190109</v>
      </c>
      <c r="X18" s="92"/>
      <c r="Y18" s="13">
        <v>122.13302752293578</v>
      </c>
      <c r="Z18" s="14">
        <f t="shared" si="17"/>
        <v>294.02075000000002</v>
      </c>
      <c r="AA18" s="14">
        <v>4.5562500000000004</v>
      </c>
      <c r="AB18" s="15">
        <f t="shared" si="4"/>
        <v>26.805602748518137</v>
      </c>
      <c r="AC18" s="16">
        <f t="shared" si="18"/>
        <v>1498.4331936421638</v>
      </c>
      <c r="AD18" s="9"/>
      <c r="AE18" s="13">
        <v>119.39347604485218</v>
      </c>
      <c r="AF18" s="14">
        <f t="shared" si="19"/>
        <v>294.04575</v>
      </c>
      <c r="AG18" s="14">
        <v>4.53125</v>
      </c>
      <c r="AH18" s="15">
        <f t="shared" si="5"/>
        <v>26.348905058174275</v>
      </c>
      <c r="AI18" s="16">
        <f t="shared" si="20"/>
        <v>1472.9037927519419</v>
      </c>
      <c r="AJ18" s="92"/>
      <c r="AK18" s="13">
        <v>128.82262996941895</v>
      </c>
      <c r="AL18" s="14">
        <f t="shared" si="21"/>
        <v>293.53325000000001</v>
      </c>
      <c r="AM18" s="14">
        <v>5.0437500000000002</v>
      </c>
      <c r="AN18" s="15">
        <f t="shared" si="6"/>
        <v>25.541041877456049</v>
      </c>
      <c r="AO18" s="16">
        <f t="shared" si="22"/>
        <v>1427.744240949793</v>
      </c>
      <c r="AP18" s="9"/>
      <c r="AQ18" s="13">
        <v>121.4322120285423</v>
      </c>
      <c r="AR18" s="14">
        <f t="shared" si="23"/>
        <v>293.83325000000002</v>
      </c>
      <c r="AS18" s="14">
        <v>4.7437500000000004</v>
      </c>
      <c r="AT18" s="15">
        <f t="shared" si="7"/>
        <v>25.598358266886386</v>
      </c>
      <c r="AU18" s="16">
        <f t="shared" si="24"/>
        <v>1430.948227118949</v>
      </c>
      <c r="AV18" s="92"/>
      <c r="AW18" s="13">
        <v>129.33231396534148</v>
      </c>
      <c r="AX18" s="14">
        <f t="shared" si="25"/>
        <v>293.25200000000001</v>
      </c>
      <c r="AY18" s="14">
        <v>5.3250000000000002</v>
      </c>
      <c r="AZ18" s="15">
        <f t="shared" si="8"/>
        <v>24.28775849114394</v>
      </c>
      <c r="BA18" s="16">
        <f t="shared" si="26"/>
        <v>1357.6856996549461</v>
      </c>
    </row>
    <row r="19" spans="1:53" s="3" customFormat="1" x14ac:dyDescent="0.25">
      <c r="A19" s="13">
        <v>136.72273190621814</v>
      </c>
      <c r="B19" s="133">
        <f t="shared" si="9"/>
        <v>294.09575000000001</v>
      </c>
      <c r="C19" s="14">
        <v>4.4812500000000002</v>
      </c>
      <c r="D19" s="15">
        <f t="shared" si="0"/>
        <v>30.509954121331802</v>
      </c>
      <c r="E19" s="16">
        <f t="shared" si="10"/>
        <v>1705.5064353824478</v>
      </c>
      <c r="F19" s="104"/>
      <c r="G19" s="13">
        <v>149.52854230377164</v>
      </c>
      <c r="H19" s="14">
        <f t="shared" si="11"/>
        <v>293.63324999999998</v>
      </c>
      <c r="I19" s="14">
        <v>4.9437499999999996</v>
      </c>
      <c r="J19" s="15">
        <f t="shared" si="1"/>
        <v>30.245975687235735</v>
      </c>
      <c r="K19" s="16">
        <f t="shared" si="12"/>
        <v>1690.7500409164775</v>
      </c>
      <c r="L19" s="9"/>
      <c r="M19" s="13">
        <v>130.47910295616717</v>
      </c>
      <c r="N19" s="14">
        <f t="shared" si="13"/>
        <v>294.11450000000002</v>
      </c>
      <c r="O19" s="14">
        <v>4.4625000000000004</v>
      </c>
      <c r="P19" s="15">
        <f t="shared" si="2"/>
        <v>29.239014668048664</v>
      </c>
      <c r="Q19" s="16">
        <f t="shared" si="14"/>
        <v>1634.4609199439203</v>
      </c>
      <c r="R19" s="9"/>
      <c r="S19" s="13">
        <v>132.07186544342508</v>
      </c>
      <c r="T19" s="14">
        <f t="shared" si="15"/>
        <v>293.71449999999999</v>
      </c>
      <c r="U19" s="14">
        <v>4.8624999999999998</v>
      </c>
      <c r="V19" s="15">
        <f t="shared" si="3"/>
        <v>27.161309088622126</v>
      </c>
      <c r="W19" s="16">
        <f t="shared" si="16"/>
        <v>1518.3171780539767</v>
      </c>
      <c r="X19" s="92"/>
      <c r="Y19" s="13">
        <v>128.31294597349643</v>
      </c>
      <c r="Z19" s="14">
        <f t="shared" si="17"/>
        <v>293.75824999999998</v>
      </c>
      <c r="AA19" s="14">
        <v>4.8187499999999996</v>
      </c>
      <c r="AB19" s="15">
        <f t="shared" si="4"/>
        <v>26.627848710453215</v>
      </c>
      <c r="AC19" s="16">
        <f t="shared" si="18"/>
        <v>1488.4967429143346</v>
      </c>
      <c r="AD19" s="9"/>
      <c r="AE19" s="13">
        <v>127.10244648318042</v>
      </c>
      <c r="AF19" s="14">
        <f t="shared" si="19"/>
        <v>293.75200000000001</v>
      </c>
      <c r="AG19" s="14">
        <v>4.8250000000000002</v>
      </c>
      <c r="AH19" s="15">
        <f t="shared" si="5"/>
        <v>26.342475955063296</v>
      </c>
      <c r="AI19" s="16">
        <f t="shared" si="20"/>
        <v>1472.5444058880382</v>
      </c>
      <c r="AJ19" s="92"/>
      <c r="AK19" s="13">
        <v>130.92507645259937</v>
      </c>
      <c r="AL19" s="14">
        <f t="shared" si="21"/>
        <v>293.3895</v>
      </c>
      <c r="AM19" s="14">
        <v>5.1875</v>
      </c>
      <c r="AN19" s="15">
        <f t="shared" si="6"/>
        <v>25.238568954717952</v>
      </c>
      <c r="AO19" s="16">
        <f t="shared" si="22"/>
        <v>1410.8360045687334</v>
      </c>
      <c r="AP19" s="9"/>
      <c r="AQ19" s="13">
        <v>127.86697247706421</v>
      </c>
      <c r="AR19" s="14">
        <f t="shared" si="23"/>
        <v>293.53325000000001</v>
      </c>
      <c r="AS19" s="14">
        <v>5.0437500000000002</v>
      </c>
      <c r="AT19" s="15">
        <f t="shared" si="7"/>
        <v>25.351568273023883</v>
      </c>
      <c r="AU19" s="16">
        <f t="shared" si="24"/>
        <v>1417.1526664620351</v>
      </c>
      <c r="AV19" s="92"/>
      <c r="AW19" s="13">
        <v>131.24362895005098</v>
      </c>
      <c r="AX19" s="14">
        <f t="shared" si="25"/>
        <v>293.14575000000002</v>
      </c>
      <c r="AY19" s="14">
        <v>5.4312500000000004</v>
      </c>
      <c r="AZ19" s="15">
        <f t="shared" si="8"/>
        <v>24.164534674347703</v>
      </c>
      <c r="BA19" s="16">
        <f t="shared" si="26"/>
        <v>1350.7974882960366</v>
      </c>
    </row>
    <row r="20" spans="1:53" s="3" customFormat="1" x14ac:dyDescent="0.25">
      <c r="A20" s="13">
        <v>148.70030581039754</v>
      </c>
      <c r="B20" s="133">
        <f t="shared" si="9"/>
        <v>293.66449999999998</v>
      </c>
      <c r="C20" s="14">
        <v>4.9124999999999996</v>
      </c>
      <c r="D20" s="15">
        <f t="shared" si="0"/>
        <v>30.269782353261586</v>
      </c>
      <c r="E20" s="16">
        <f t="shared" si="10"/>
        <v>1692.0808335473225</v>
      </c>
      <c r="F20" s="104"/>
      <c r="G20" s="13">
        <v>154.37054026503566</v>
      </c>
      <c r="H20" s="14">
        <f t="shared" si="11"/>
        <v>293.48950000000002</v>
      </c>
      <c r="I20" s="14">
        <v>5.0875000000000004</v>
      </c>
      <c r="J20" s="15">
        <f t="shared" si="1"/>
        <v>30.343103737599144</v>
      </c>
      <c r="K20" s="16">
        <f t="shared" si="12"/>
        <v>1696.1794989317921</v>
      </c>
      <c r="L20" s="9"/>
      <c r="M20" s="13">
        <v>131.56218144750255</v>
      </c>
      <c r="N20" s="14">
        <f t="shared" si="13"/>
        <v>294.08325000000002</v>
      </c>
      <c r="O20" s="14">
        <v>4.4937500000000004</v>
      </c>
      <c r="P20" s="15">
        <f t="shared" si="2"/>
        <v>29.276702408345489</v>
      </c>
      <c r="Q20" s="16">
        <f t="shared" si="14"/>
        <v>1636.5676646265129</v>
      </c>
      <c r="R20" s="9"/>
      <c r="S20" s="13">
        <v>142.58409785932722</v>
      </c>
      <c r="T20" s="14">
        <f t="shared" si="15"/>
        <v>293.30824999999999</v>
      </c>
      <c r="U20" s="14">
        <v>5.2687499999999998</v>
      </c>
      <c r="V20" s="15">
        <f t="shared" si="3"/>
        <v>27.06222497923174</v>
      </c>
      <c r="W20" s="16">
        <f t="shared" si="16"/>
        <v>1512.7783763390541</v>
      </c>
      <c r="X20" s="92"/>
      <c r="Y20" s="13">
        <v>131.17991845056065</v>
      </c>
      <c r="Z20" s="14">
        <f t="shared" si="17"/>
        <v>293.66449999999998</v>
      </c>
      <c r="AA20" s="14">
        <v>4.9124999999999996</v>
      </c>
      <c r="AB20" s="15">
        <f t="shared" si="4"/>
        <v>26.703291287645936</v>
      </c>
      <c r="AC20" s="16">
        <f t="shared" si="18"/>
        <v>1492.7139829794078</v>
      </c>
      <c r="AD20" s="9"/>
      <c r="AE20" s="13">
        <v>129.96941896024464</v>
      </c>
      <c r="AF20" s="14">
        <f t="shared" si="19"/>
        <v>293.63324999999998</v>
      </c>
      <c r="AG20" s="14">
        <v>4.9437499999999996</v>
      </c>
      <c r="AH20" s="15">
        <f t="shared" si="5"/>
        <v>26.289642267558968</v>
      </c>
      <c r="AI20" s="16">
        <f t="shared" si="20"/>
        <v>1469.5910027565462</v>
      </c>
      <c r="AJ20" s="92"/>
      <c r="AK20" s="13">
        <v>138.12436289500508</v>
      </c>
      <c r="AL20" s="14">
        <f t="shared" si="21"/>
        <v>293.19574999999998</v>
      </c>
      <c r="AM20" s="14">
        <v>5.3812499999999996</v>
      </c>
      <c r="AN20" s="15">
        <f t="shared" si="6"/>
        <v>25.667709713357507</v>
      </c>
      <c r="AO20" s="16">
        <f t="shared" si="22"/>
        <v>1434.8249729766846</v>
      </c>
      <c r="AP20" s="9"/>
      <c r="AQ20" s="13">
        <v>130.60652395514779</v>
      </c>
      <c r="AR20" s="14">
        <f t="shared" si="23"/>
        <v>293.39575000000002</v>
      </c>
      <c r="AS20" s="14">
        <v>5.1812500000000004</v>
      </c>
      <c r="AT20" s="15">
        <f t="shared" si="7"/>
        <v>25.207531764564109</v>
      </c>
      <c r="AU20" s="16">
        <f t="shared" si="24"/>
        <v>1409.1010256391337</v>
      </c>
      <c r="AV20" s="92"/>
      <c r="AW20" s="13">
        <v>138.37920489296636</v>
      </c>
      <c r="AX20" s="14">
        <f t="shared" si="25"/>
        <v>292.89575000000002</v>
      </c>
      <c r="AY20" s="14">
        <v>5.6812500000000004</v>
      </c>
      <c r="AZ20" s="15">
        <f t="shared" si="8"/>
        <v>24.357175778739951</v>
      </c>
      <c r="BA20" s="16">
        <f t="shared" si="26"/>
        <v>1361.5661260315633</v>
      </c>
    </row>
    <row r="21" spans="1:53" s="3" customFormat="1" x14ac:dyDescent="0.25">
      <c r="A21" s="13">
        <v>153.54230377166155</v>
      </c>
      <c r="B21" s="133">
        <f t="shared" si="9"/>
        <v>293.55200000000002</v>
      </c>
      <c r="C21" s="14">
        <v>5.0250000000000004</v>
      </c>
      <c r="D21" s="15">
        <f t="shared" si="0"/>
        <v>30.55568234261921</v>
      </c>
      <c r="E21" s="16">
        <f t="shared" si="10"/>
        <v>1708.0626429524139</v>
      </c>
      <c r="F21" s="104"/>
      <c r="G21" s="13">
        <v>155.77217125382262</v>
      </c>
      <c r="H21" s="14">
        <f t="shared" si="11"/>
        <v>293.452</v>
      </c>
      <c r="I21" s="14">
        <v>5.125</v>
      </c>
      <c r="J21" s="15">
        <f t="shared" si="1"/>
        <v>30.394570000745876</v>
      </c>
      <c r="K21" s="16">
        <f t="shared" si="12"/>
        <v>1699.0564630416945</v>
      </c>
      <c r="L21" s="9"/>
      <c r="M21" s="13">
        <v>139.84454638124362</v>
      </c>
      <c r="N21" s="14">
        <f t="shared" si="13"/>
        <v>293.86450000000002</v>
      </c>
      <c r="O21" s="14">
        <v>4.7125000000000004</v>
      </c>
      <c r="P21" s="15">
        <f t="shared" si="2"/>
        <v>29.675235306364691</v>
      </c>
      <c r="Q21" s="16">
        <f t="shared" si="14"/>
        <v>1658.8456536257861</v>
      </c>
      <c r="R21" s="9"/>
      <c r="S21" s="13">
        <v>151.12130479102956</v>
      </c>
      <c r="T21" s="14">
        <f t="shared" si="15"/>
        <v>292.99574999999999</v>
      </c>
      <c r="U21" s="14">
        <v>5.5812499999999998</v>
      </c>
      <c r="V21" s="15">
        <f t="shared" si="3"/>
        <v>27.076605561662632</v>
      </c>
      <c r="W21" s="16">
        <f t="shared" si="16"/>
        <v>1513.5822508969411</v>
      </c>
      <c r="X21" s="92"/>
      <c r="Y21" s="13">
        <v>132.00815494393476</v>
      </c>
      <c r="Z21" s="14">
        <f t="shared" si="17"/>
        <v>293.60199999999998</v>
      </c>
      <c r="AA21" s="14">
        <v>4.9749999999999996</v>
      </c>
      <c r="AB21" s="15">
        <f t="shared" si="4"/>
        <v>26.534302501293421</v>
      </c>
      <c r="AC21" s="16">
        <f t="shared" si="18"/>
        <v>1483.2675098223021</v>
      </c>
      <c r="AD21" s="9"/>
      <c r="AE21" s="13">
        <v>150.99388379204893</v>
      </c>
      <c r="AF21" s="14">
        <f t="shared" si="19"/>
        <v>292.85199999999998</v>
      </c>
      <c r="AG21" s="14">
        <v>5.7249999999999996</v>
      </c>
      <c r="AH21" s="15">
        <f t="shared" si="5"/>
        <v>26.374477518261823</v>
      </c>
      <c r="AI21" s="16">
        <f t="shared" si="20"/>
        <v>1474.3332932708358</v>
      </c>
      <c r="AJ21" s="92"/>
      <c r="AK21" s="13">
        <v>148.25433231396534</v>
      </c>
      <c r="AL21" s="14">
        <f t="shared" si="21"/>
        <v>292.80200000000002</v>
      </c>
      <c r="AM21" s="14">
        <v>5.7750000000000004</v>
      </c>
      <c r="AN21" s="15">
        <f t="shared" si="6"/>
        <v>25.671745855232093</v>
      </c>
      <c r="AO21" s="16">
        <f t="shared" si="22"/>
        <v>1435.0505933074739</v>
      </c>
      <c r="AP21" s="9"/>
      <c r="AQ21" s="13">
        <v>151.50356778797146</v>
      </c>
      <c r="AR21" s="14">
        <f t="shared" si="23"/>
        <v>292.57074999999998</v>
      </c>
      <c r="AS21" s="14">
        <v>6.0062499999999996</v>
      </c>
      <c r="AT21" s="15">
        <f t="shared" si="7"/>
        <v>25.224319298725739</v>
      </c>
      <c r="AU21" s="16">
        <f t="shared" si="24"/>
        <v>1410.0394487987687</v>
      </c>
      <c r="AV21" s="92"/>
      <c r="AW21" s="13">
        <v>148.76401630988786</v>
      </c>
      <c r="AX21" s="14">
        <f t="shared" si="25"/>
        <v>292.43324999999999</v>
      </c>
      <c r="AY21" s="14">
        <v>6.1437499999999998</v>
      </c>
      <c r="AZ21" s="15">
        <f t="shared" si="8"/>
        <v>24.213878544844412</v>
      </c>
      <c r="BA21" s="16">
        <f t="shared" si="26"/>
        <v>1353.5558106568026</v>
      </c>
    </row>
    <row r="22" spans="1:53" s="3" customFormat="1" x14ac:dyDescent="0.25">
      <c r="A22" s="13">
        <v>155.96330275229357</v>
      </c>
      <c r="B22" s="133">
        <f t="shared" si="9"/>
        <v>293.43324999999999</v>
      </c>
      <c r="C22" s="14">
        <v>5.1437499999999998</v>
      </c>
      <c r="D22" s="15">
        <f t="shared" si="0"/>
        <v>30.320933706399725</v>
      </c>
      <c r="E22" s="16">
        <f t="shared" si="10"/>
        <v>1694.9401941877445</v>
      </c>
      <c r="F22" s="104"/>
      <c r="G22" s="13">
        <v>161.50611620795107</v>
      </c>
      <c r="H22" s="14">
        <f t="shared" si="11"/>
        <v>293.33325000000002</v>
      </c>
      <c r="I22" s="14">
        <v>5.2437500000000004</v>
      </c>
      <c r="J22" s="15">
        <f t="shared" si="1"/>
        <v>30.799736106403063</v>
      </c>
      <c r="K22" s="16">
        <f t="shared" si="12"/>
        <v>1721.7052483479313</v>
      </c>
      <c r="L22" s="9"/>
      <c r="M22" s="13">
        <v>150.03822629969417</v>
      </c>
      <c r="N22" s="14">
        <f t="shared" si="13"/>
        <v>293.45825000000002</v>
      </c>
      <c r="O22" s="14">
        <v>5.1187500000000004</v>
      </c>
      <c r="P22" s="15">
        <f t="shared" si="2"/>
        <v>29.311497201405452</v>
      </c>
      <c r="Q22" s="16">
        <f t="shared" si="14"/>
        <v>1638.5126935585647</v>
      </c>
      <c r="R22" s="9"/>
      <c r="S22" s="13">
        <v>154.88022426095819</v>
      </c>
      <c r="T22" s="14">
        <f t="shared" si="15"/>
        <v>292.84575000000001</v>
      </c>
      <c r="U22" s="14">
        <v>5.7312500000000002</v>
      </c>
      <c r="V22" s="15">
        <f t="shared" si="3"/>
        <v>27.023812302893468</v>
      </c>
      <c r="W22" s="16">
        <f t="shared" si="16"/>
        <v>1510.6311077317448</v>
      </c>
      <c r="X22" s="92"/>
      <c r="Y22" s="13">
        <v>154.43425076452598</v>
      </c>
      <c r="Z22" s="14">
        <f t="shared" si="17"/>
        <v>292.79575</v>
      </c>
      <c r="AA22" s="14">
        <v>5.78125</v>
      </c>
      <c r="AB22" s="15">
        <f t="shared" si="4"/>
        <v>26.712951483593685</v>
      </c>
      <c r="AC22" s="16">
        <f t="shared" si="18"/>
        <v>1493.253987932887</v>
      </c>
      <c r="AD22" s="9"/>
      <c r="AE22" s="13">
        <v>153.60601427115188</v>
      </c>
      <c r="AF22" s="14">
        <f t="shared" si="19"/>
        <v>292.72699999999998</v>
      </c>
      <c r="AG22" s="14">
        <v>5.85</v>
      </c>
      <c r="AH22" s="15">
        <f t="shared" si="5"/>
        <v>26.25743833694904</v>
      </c>
      <c r="AI22" s="16">
        <f t="shared" si="20"/>
        <v>1467.7908030354513</v>
      </c>
      <c r="AJ22" s="92"/>
      <c r="AK22" s="13">
        <v>153.86085626911313</v>
      </c>
      <c r="AL22" s="14">
        <f t="shared" si="21"/>
        <v>292.58325000000002</v>
      </c>
      <c r="AM22" s="14">
        <v>5.9937500000000004</v>
      </c>
      <c r="AN22" s="15">
        <f t="shared" si="6"/>
        <v>25.670215853032428</v>
      </c>
      <c r="AO22" s="16">
        <f t="shared" si="22"/>
        <v>1434.9650661845126</v>
      </c>
      <c r="AP22" s="9"/>
      <c r="AQ22" s="13">
        <v>155.07135575942914</v>
      </c>
      <c r="AR22" s="14">
        <f t="shared" si="23"/>
        <v>292.40825000000001</v>
      </c>
      <c r="AS22" s="14">
        <v>6.1687500000000002</v>
      </c>
      <c r="AT22" s="15">
        <f t="shared" si="7"/>
        <v>25.138213699603508</v>
      </c>
      <c r="AU22" s="16">
        <f t="shared" si="24"/>
        <v>1405.226145807836</v>
      </c>
      <c r="AV22" s="92"/>
      <c r="AW22" s="13">
        <v>153.79714576962283</v>
      </c>
      <c r="AX22" s="14">
        <f t="shared" si="25"/>
        <v>292.23325</v>
      </c>
      <c r="AY22" s="14">
        <v>6.34375</v>
      </c>
      <c r="AZ22" s="15">
        <f t="shared" si="8"/>
        <v>24.243885047428229</v>
      </c>
      <c r="BA22" s="16">
        <f t="shared" si="26"/>
        <v>1355.233174151238</v>
      </c>
    </row>
    <row r="23" spans="1:53" s="3" customFormat="1" x14ac:dyDescent="0.25">
      <c r="A23" s="13">
        <v>160.86901121304791</v>
      </c>
      <c r="B23" s="133">
        <f t="shared" si="9"/>
        <v>293.39575000000002</v>
      </c>
      <c r="C23" s="14">
        <v>5.1812500000000004</v>
      </c>
      <c r="D23" s="15">
        <f t="shared" si="0"/>
        <v>31.04830131976799</v>
      </c>
      <c r="E23" s="16">
        <f t="shared" si="10"/>
        <v>1735.6000437750306</v>
      </c>
      <c r="F23" s="104"/>
      <c r="G23" s="13">
        <v>180.04587155963301</v>
      </c>
      <c r="H23" s="14">
        <f t="shared" si="11"/>
        <v>292.59575000000001</v>
      </c>
      <c r="I23" s="14">
        <v>5.9812500000000002</v>
      </c>
      <c r="J23" s="15">
        <f t="shared" si="1"/>
        <v>30.101713113418267</v>
      </c>
      <c r="K23" s="16">
        <f t="shared" si="12"/>
        <v>1682.6857630400812</v>
      </c>
      <c r="L23" s="9"/>
      <c r="M23" s="13">
        <v>161.37869520897044</v>
      </c>
      <c r="N23" s="14">
        <f t="shared" si="13"/>
        <v>293.13324999999998</v>
      </c>
      <c r="O23" s="14">
        <v>5.4437499999999996</v>
      </c>
      <c r="P23" s="15">
        <f t="shared" si="2"/>
        <v>29.644766054460703</v>
      </c>
      <c r="Q23" s="16">
        <f t="shared" si="14"/>
        <v>1657.1424224443533</v>
      </c>
      <c r="R23" s="9"/>
      <c r="S23" s="13">
        <v>173.92966360856269</v>
      </c>
      <c r="T23" s="14">
        <f t="shared" si="15"/>
        <v>292.17075</v>
      </c>
      <c r="U23" s="14">
        <v>6.40625</v>
      </c>
      <c r="V23" s="15">
        <f t="shared" si="3"/>
        <v>27.149996270604909</v>
      </c>
      <c r="W23" s="16">
        <f t="shared" si="16"/>
        <v>1517.6847915268145</v>
      </c>
      <c r="X23" s="92"/>
      <c r="Y23" s="13">
        <v>156.21814475025482</v>
      </c>
      <c r="Z23" s="14">
        <f t="shared" si="17"/>
        <v>292.72699999999998</v>
      </c>
      <c r="AA23" s="14">
        <v>5.85</v>
      </c>
      <c r="AB23" s="15">
        <f t="shared" si="4"/>
        <v>26.703956367564928</v>
      </c>
      <c r="AC23" s="16">
        <f t="shared" si="18"/>
        <v>1492.7511609468795</v>
      </c>
      <c r="AD23" s="9"/>
      <c r="AE23" s="13">
        <v>155.96330275229357</v>
      </c>
      <c r="AF23" s="14">
        <f t="shared" si="19"/>
        <v>292.63324999999998</v>
      </c>
      <c r="AG23" s="14">
        <v>5.9437499999999996</v>
      </c>
      <c r="AH23" s="15">
        <f t="shared" si="5"/>
        <v>26.239882692289139</v>
      </c>
      <c r="AI23" s="16">
        <f t="shared" si="20"/>
        <v>1466.8094424989629</v>
      </c>
      <c r="AJ23" s="92"/>
      <c r="AK23" s="13">
        <v>154.81651376146789</v>
      </c>
      <c r="AL23" s="14">
        <f t="shared" si="21"/>
        <v>292.50824999999998</v>
      </c>
      <c r="AM23" s="14">
        <v>6.0687499999999996</v>
      </c>
      <c r="AN23" s="15">
        <f t="shared" si="6"/>
        <v>25.510445110025607</v>
      </c>
      <c r="AO23" s="16">
        <f t="shared" si="22"/>
        <v>1426.0338816504313</v>
      </c>
      <c r="AP23" s="9"/>
      <c r="AQ23" s="13">
        <v>156.4729867482161</v>
      </c>
      <c r="AR23" s="14">
        <f t="shared" si="23"/>
        <v>292.35825</v>
      </c>
      <c r="AS23" s="14">
        <v>6.21875</v>
      </c>
      <c r="AT23" s="15">
        <f t="shared" si="7"/>
        <v>25.161485306245805</v>
      </c>
      <c r="AU23" s="16">
        <f t="shared" si="24"/>
        <v>1406.5270286191405</v>
      </c>
      <c r="AV23" s="92"/>
      <c r="AW23" s="13">
        <v>156.28185524974515</v>
      </c>
      <c r="AX23" s="14">
        <f t="shared" si="25"/>
        <v>292.1395</v>
      </c>
      <c r="AY23" s="14">
        <v>6.4375</v>
      </c>
      <c r="AZ23" s="15">
        <f t="shared" si="8"/>
        <v>24.2767930485041</v>
      </c>
      <c r="BA23" s="16">
        <f t="shared" si="26"/>
        <v>1357.0727314113792</v>
      </c>
    </row>
    <row r="24" spans="1:53" s="3" customFormat="1" x14ac:dyDescent="0.25">
      <c r="A24" s="13">
        <v>180.17329255861364</v>
      </c>
      <c r="B24" s="133">
        <f t="shared" si="9"/>
        <v>292.68950000000001</v>
      </c>
      <c r="C24" s="14">
        <v>5.8875000000000002</v>
      </c>
      <c r="D24" s="15">
        <f t="shared" si="0"/>
        <v>30.602682387874928</v>
      </c>
      <c r="E24" s="16">
        <f t="shared" si="10"/>
        <v>1710.6899454822085</v>
      </c>
      <c r="F24" s="104"/>
      <c r="G24" s="13">
        <v>180.93781855249745</v>
      </c>
      <c r="H24" s="14">
        <f t="shared" si="11"/>
        <v>292.54575</v>
      </c>
      <c r="I24" s="14">
        <v>6.03125</v>
      </c>
      <c r="J24" s="15">
        <f t="shared" si="1"/>
        <v>30.000052816994394</v>
      </c>
      <c r="K24" s="16">
        <f t="shared" si="12"/>
        <v>1677.0029524699867</v>
      </c>
      <c r="L24" s="9"/>
      <c r="M24" s="13">
        <v>172.14576962283382</v>
      </c>
      <c r="N24" s="14">
        <f t="shared" si="13"/>
        <v>292.67700000000002</v>
      </c>
      <c r="O24" s="14">
        <v>5.9</v>
      </c>
      <c r="P24" s="15">
        <f t="shared" si="2"/>
        <v>29.177249088615902</v>
      </c>
      <c r="Q24" s="16">
        <f t="shared" si="14"/>
        <v>1631.008224053629</v>
      </c>
      <c r="R24" s="9"/>
      <c r="S24" s="13">
        <v>178.3893985728848</v>
      </c>
      <c r="T24" s="14">
        <f t="shared" si="15"/>
        <v>291.98950000000002</v>
      </c>
      <c r="U24" s="14">
        <v>6.5875000000000004</v>
      </c>
      <c r="V24" s="15">
        <f t="shared" si="3"/>
        <v>27.079984603094466</v>
      </c>
      <c r="W24" s="16">
        <f t="shared" si="16"/>
        <v>1513.7711393129807</v>
      </c>
      <c r="X24" s="92"/>
      <c r="Y24" s="13">
        <v>164.56422018348624</v>
      </c>
      <c r="Z24" s="14">
        <f t="shared" si="17"/>
        <v>292.37700000000001</v>
      </c>
      <c r="AA24" s="14">
        <v>6.2</v>
      </c>
      <c r="AB24" s="15">
        <f t="shared" si="4"/>
        <v>26.542616158626814</v>
      </c>
      <c r="AC24" s="16">
        <f t="shared" si="18"/>
        <v>1483.7322432672388</v>
      </c>
      <c r="AD24" s="9"/>
      <c r="AE24" s="13">
        <v>163.03516819571865</v>
      </c>
      <c r="AF24" s="14">
        <f t="shared" si="19"/>
        <v>292.42700000000002</v>
      </c>
      <c r="AG24" s="14">
        <v>6.15</v>
      </c>
      <c r="AH24" s="15">
        <f t="shared" si="5"/>
        <v>26.509783446458318</v>
      </c>
      <c r="AI24" s="16">
        <f t="shared" si="20"/>
        <v>1481.8968946570199</v>
      </c>
      <c r="AJ24" s="92"/>
      <c r="AK24" s="13">
        <v>177.81600407747194</v>
      </c>
      <c r="AL24" s="14">
        <f t="shared" si="21"/>
        <v>291.60825</v>
      </c>
      <c r="AM24" s="14">
        <v>6.96875</v>
      </c>
      <c r="AN24" s="15">
        <f t="shared" si="6"/>
        <v>25.516197894525121</v>
      </c>
      <c r="AO24" s="16">
        <f t="shared" si="22"/>
        <v>1426.3554623039543</v>
      </c>
      <c r="AP24" s="9"/>
      <c r="AQ24" s="13">
        <v>166.28440366972475</v>
      </c>
      <c r="AR24" s="14">
        <f t="shared" si="23"/>
        <v>291.89575000000002</v>
      </c>
      <c r="AS24" s="14">
        <v>6.6812500000000004</v>
      </c>
      <c r="AT24" s="15">
        <f t="shared" si="7"/>
        <v>24.88821757451446</v>
      </c>
      <c r="AU24" s="16">
        <f t="shared" si="24"/>
        <v>1391.2513624153582</v>
      </c>
      <c r="AV24" s="92"/>
      <c r="AW24" s="13">
        <v>177.9434250764526</v>
      </c>
      <c r="AX24" s="14">
        <f t="shared" si="25"/>
        <v>291.27075000000002</v>
      </c>
      <c r="AY24" s="14">
        <v>7.3062500000000004</v>
      </c>
      <c r="AZ24" s="15">
        <f t="shared" si="8"/>
        <v>24.35495980516032</v>
      </c>
      <c r="BA24" s="16">
        <f t="shared" si="26"/>
        <v>1361.4422531084617</v>
      </c>
    </row>
    <row r="25" spans="1:53" s="3" customFormat="1" x14ac:dyDescent="0.25">
      <c r="A25" s="13">
        <v>181.32008154943935</v>
      </c>
      <c r="B25" s="133">
        <f t="shared" si="9"/>
        <v>292.62700000000001</v>
      </c>
      <c r="C25" s="14">
        <v>5.95</v>
      </c>
      <c r="D25" s="15">
        <f t="shared" si="0"/>
        <v>30.473963285620059</v>
      </c>
      <c r="E25" s="16">
        <f t="shared" si="10"/>
        <v>1703.4945476661612</v>
      </c>
      <c r="F25" s="104"/>
      <c r="G25" s="13">
        <v>193.74362895005095</v>
      </c>
      <c r="H25" s="14">
        <f t="shared" si="11"/>
        <v>292.13324999999998</v>
      </c>
      <c r="I25" s="14">
        <v>6.4437499999999996</v>
      </c>
      <c r="J25" s="15">
        <f t="shared" si="1"/>
        <v>30.066906529590838</v>
      </c>
      <c r="K25" s="16">
        <f t="shared" si="12"/>
        <v>1680.7400750041279</v>
      </c>
      <c r="L25" s="9"/>
      <c r="M25" s="13">
        <v>177.81600407747194</v>
      </c>
      <c r="N25" s="14">
        <f t="shared" si="13"/>
        <v>292.47699999999998</v>
      </c>
      <c r="O25" s="14">
        <v>6.1</v>
      </c>
      <c r="P25" s="15">
        <f t="shared" si="2"/>
        <v>29.150164602864255</v>
      </c>
      <c r="Q25" s="16">
        <f t="shared" si="14"/>
        <v>1629.4942013001119</v>
      </c>
      <c r="R25" s="9"/>
      <c r="S25" s="13">
        <v>180.61926605504587</v>
      </c>
      <c r="T25" s="14">
        <f t="shared" si="15"/>
        <v>291.90825000000001</v>
      </c>
      <c r="U25" s="14">
        <v>6.6687500000000002</v>
      </c>
      <c r="V25" s="15">
        <f t="shared" si="3"/>
        <v>27.084426025124028</v>
      </c>
      <c r="W25" s="16">
        <f t="shared" si="16"/>
        <v>1514.0194148044332</v>
      </c>
      <c r="X25" s="92"/>
      <c r="Y25" s="13">
        <v>174.24821610601427</v>
      </c>
      <c r="Z25" s="14">
        <f t="shared" si="17"/>
        <v>292.05824999999999</v>
      </c>
      <c r="AA25" s="14">
        <v>6.5187499999999998</v>
      </c>
      <c r="AB25" s="15">
        <f t="shared" si="4"/>
        <v>26.730311195553483</v>
      </c>
      <c r="AC25" s="16">
        <f t="shared" si="18"/>
        <v>1494.2243958314398</v>
      </c>
      <c r="AD25" s="9"/>
      <c r="AE25" s="13">
        <v>174.24821610601427</v>
      </c>
      <c r="AF25" s="14">
        <f t="shared" si="19"/>
        <v>291.97699999999998</v>
      </c>
      <c r="AG25" s="14">
        <v>6.6</v>
      </c>
      <c r="AH25" s="15">
        <f t="shared" si="5"/>
        <v>26.401244864547618</v>
      </c>
      <c r="AI25" s="16">
        <f t="shared" si="20"/>
        <v>1475.8295879282118</v>
      </c>
      <c r="AJ25" s="92"/>
      <c r="AK25" s="13">
        <v>180.87410805300712</v>
      </c>
      <c r="AL25" s="14">
        <f t="shared" si="21"/>
        <v>291.49574999999999</v>
      </c>
      <c r="AM25" s="14">
        <v>7.0812499999999998</v>
      </c>
      <c r="AN25" s="15">
        <f t="shared" si="6"/>
        <v>25.542680748880088</v>
      </c>
      <c r="AO25" s="16">
        <f t="shared" si="22"/>
        <v>1427.8358538623968</v>
      </c>
      <c r="AP25" s="9"/>
      <c r="AQ25" s="13">
        <v>174.8216106014271</v>
      </c>
      <c r="AR25" s="14">
        <f t="shared" si="23"/>
        <v>291.58949999999999</v>
      </c>
      <c r="AS25" s="14">
        <v>6.9874999999999998</v>
      </c>
      <c r="AT25" s="15">
        <f t="shared" si="7"/>
        <v>25.019192930436795</v>
      </c>
      <c r="AU25" s="16">
        <f t="shared" si="24"/>
        <v>1398.5728848114168</v>
      </c>
      <c r="AV25" s="92"/>
      <c r="AW25" s="13">
        <v>180.81039755351682</v>
      </c>
      <c r="AX25" s="14">
        <f t="shared" si="25"/>
        <v>291.15199999999999</v>
      </c>
      <c r="AY25" s="14">
        <v>7.4249999999999998</v>
      </c>
      <c r="AZ25" s="15">
        <f t="shared" si="8"/>
        <v>24.351568694076342</v>
      </c>
      <c r="BA25" s="16">
        <f t="shared" si="26"/>
        <v>1361.2526899988675</v>
      </c>
    </row>
    <row r="26" spans="1:53" s="3" customFormat="1" x14ac:dyDescent="0.25">
      <c r="A26" s="13">
        <v>192.85168195718654</v>
      </c>
      <c r="B26" s="133">
        <f t="shared" si="9"/>
        <v>292.22699999999998</v>
      </c>
      <c r="C26" s="14">
        <v>6.35</v>
      </c>
      <c r="D26" s="15">
        <f t="shared" si="0"/>
        <v>30.370343615304968</v>
      </c>
      <c r="E26" s="16">
        <f t="shared" si="10"/>
        <v>1697.7022080955476</v>
      </c>
      <c r="F26" s="104"/>
      <c r="G26" s="13">
        <v>201.07033639143731</v>
      </c>
      <c r="H26" s="14">
        <f t="shared" si="11"/>
        <v>291.90825000000001</v>
      </c>
      <c r="I26" s="14">
        <v>6.6687500000000002</v>
      </c>
      <c r="J26" s="15">
        <f t="shared" si="1"/>
        <v>30.151128231143364</v>
      </c>
      <c r="K26" s="16">
        <f t="shared" si="12"/>
        <v>1685.4480681209141</v>
      </c>
      <c r="L26" s="9"/>
      <c r="M26" s="13">
        <v>180.23700305810397</v>
      </c>
      <c r="N26" s="14">
        <f t="shared" si="13"/>
        <v>292.3895</v>
      </c>
      <c r="O26" s="14">
        <v>6.1875</v>
      </c>
      <c r="P26" s="15">
        <f t="shared" si="2"/>
        <v>29.129212615451145</v>
      </c>
      <c r="Q26" s="16">
        <f t="shared" si="14"/>
        <v>1628.3229852037189</v>
      </c>
      <c r="R26" s="9"/>
      <c r="S26" s="13">
        <v>184.82415902140673</v>
      </c>
      <c r="T26" s="14">
        <f t="shared" si="15"/>
        <v>291.81450000000001</v>
      </c>
      <c r="U26" s="14">
        <v>6.7625000000000002</v>
      </c>
      <c r="V26" s="15">
        <f t="shared" si="3"/>
        <v>27.330744402426134</v>
      </c>
      <c r="W26" s="16">
        <f t="shared" si="16"/>
        <v>1527.7886120956209</v>
      </c>
      <c r="X26" s="92"/>
      <c r="Y26" s="13">
        <v>178.07084607543322</v>
      </c>
      <c r="Z26" s="14">
        <f t="shared" si="17"/>
        <v>291.952</v>
      </c>
      <c r="AA26" s="14">
        <v>6.625</v>
      </c>
      <c r="AB26" s="15">
        <f t="shared" si="4"/>
        <v>26.878618275537089</v>
      </c>
      <c r="AC26" s="16">
        <f t="shared" si="18"/>
        <v>1502.5147616025233</v>
      </c>
      <c r="AD26" s="9"/>
      <c r="AE26" s="13">
        <v>178.58053007135575</v>
      </c>
      <c r="AF26" s="14">
        <f t="shared" si="19"/>
        <v>291.85825</v>
      </c>
      <c r="AG26" s="14">
        <v>6.71875</v>
      </c>
      <c r="AH26" s="15">
        <f t="shared" si="5"/>
        <v>26.579427731550624</v>
      </c>
      <c r="AI26" s="16">
        <f t="shared" si="20"/>
        <v>1485.7900101936798</v>
      </c>
      <c r="AJ26" s="92"/>
      <c r="AK26" s="13">
        <v>181.5749235474006</v>
      </c>
      <c r="AL26" s="14">
        <f t="shared" si="21"/>
        <v>291.44574999999998</v>
      </c>
      <c r="AM26" s="14">
        <v>7.1312499999999996</v>
      </c>
      <c r="AN26" s="15">
        <f t="shared" si="6"/>
        <v>25.461864826979927</v>
      </c>
      <c r="AO26" s="16">
        <f t="shared" si="22"/>
        <v>1423.3182438281779</v>
      </c>
      <c r="AP26" s="9"/>
      <c r="AQ26" s="13">
        <v>179.28134556574923</v>
      </c>
      <c r="AR26" s="14">
        <f t="shared" si="23"/>
        <v>291.40199999999999</v>
      </c>
      <c r="AS26" s="14">
        <v>7.1749999999999998</v>
      </c>
      <c r="AT26" s="15">
        <f t="shared" si="7"/>
        <v>24.986947117177593</v>
      </c>
      <c r="AU26" s="16">
        <f t="shared" si="24"/>
        <v>1396.7703438502274</v>
      </c>
      <c r="AV26" s="92"/>
      <c r="AW26" s="13">
        <v>182.65800203873599</v>
      </c>
      <c r="AX26" s="14">
        <f t="shared" si="25"/>
        <v>291.12074999999999</v>
      </c>
      <c r="AY26" s="14">
        <v>7.4562499999999998</v>
      </c>
      <c r="AZ26" s="15">
        <f t="shared" si="8"/>
        <v>24.497301195471717</v>
      </c>
      <c r="BA26" s="16">
        <f t="shared" si="26"/>
        <v>1369.3991368268689</v>
      </c>
    </row>
    <row r="27" spans="1:53" s="3" customFormat="1" x14ac:dyDescent="0.25">
      <c r="A27" s="13">
        <v>200.81549439347603</v>
      </c>
      <c r="B27" s="133">
        <f t="shared" si="9"/>
        <v>291.96449999999999</v>
      </c>
      <c r="C27" s="14">
        <v>6.6124999999999998</v>
      </c>
      <c r="D27" s="15">
        <f t="shared" si="0"/>
        <v>30.369072876140041</v>
      </c>
      <c r="E27" s="16">
        <f t="shared" si="10"/>
        <v>1697.6311737762283</v>
      </c>
      <c r="F27" s="104"/>
      <c r="G27" s="13">
        <v>204.57441386340469</v>
      </c>
      <c r="H27" s="14">
        <f t="shared" si="11"/>
        <v>291.7645</v>
      </c>
      <c r="I27" s="14">
        <v>6.8125</v>
      </c>
      <c r="J27" s="15">
        <f t="shared" si="1"/>
        <v>30.029271759765827</v>
      </c>
      <c r="K27" s="16">
        <f t="shared" si="12"/>
        <v>1678.6362913709097</v>
      </c>
      <c r="L27" s="9"/>
      <c r="M27" s="13">
        <v>181.76605504587155</v>
      </c>
      <c r="N27" s="14">
        <f t="shared" si="13"/>
        <v>292.327</v>
      </c>
      <c r="O27" s="14">
        <v>6.25</v>
      </c>
      <c r="P27" s="15">
        <f t="shared" si="2"/>
        <v>29.082568807339449</v>
      </c>
      <c r="Q27" s="16">
        <f t="shared" si="14"/>
        <v>1625.715596330275</v>
      </c>
      <c r="R27" s="9"/>
      <c r="S27" s="13">
        <v>196.41946992864422</v>
      </c>
      <c r="T27" s="14">
        <f t="shared" si="15"/>
        <v>291.33949999999999</v>
      </c>
      <c r="U27" s="14">
        <v>7.2374999999999998</v>
      </c>
      <c r="V27" s="15">
        <f t="shared" si="3"/>
        <v>27.139132287204728</v>
      </c>
      <c r="W27" s="16">
        <f t="shared" si="16"/>
        <v>1517.0774948547441</v>
      </c>
      <c r="X27" s="92"/>
      <c r="Y27" s="13">
        <v>179.91845056065239</v>
      </c>
      <c r="Z27" s="14">
        <f t="shared" si="17"/>
        <v>291.90199999999999</v>
      </c>
      <c r="AA27" s="14">
        <v>6.6749999999999998</v>
      </c>
      <c r="AB27" s="15">
        <f t="shared" si="4"/>
        <v>26.95407499035991</v>
      </c>
      <c r="AC27" s="16">
        <f t="shared" si="18"/>
        <v>1506.7327919611189</v>
      </c>
      <c r="AD27" s="9"/>
      <c r="AE27" s="13">
        <v>180.81039755351682</v>
      </c>
      <c r="AF27" s="14">
        <f t="shared" si="19"/>
        <v>291.7645</v>
      </c>
      <c r="AG27" s="14">
        <v>6.8125</v>
      </c>
      <c r="AH27" s="15">
        <f t="shared" si="5"/>
        <v>26.540975787672195</v>
      </c>
      <c r="AI27" s="16">
        <f t="shared" si="20"/>
        <v>1483.6405465308758</v>
      </c>
      <c r="AJ27" s="92"/>
      <c r="AK27" s="13">
        <v>193.67991845056065</v>
      </c>
      <c r="AL27" s="14">
        <f t="shared" si="21"/>
        <v>290.97075000000001</v>
      </c>
      <c r="AM27" s="14">
        <v>7.6062500000000002</v>
      </c>
      <c r="AN27" s="15">
        <f t="shared" si="6"/>
        <v>25.46325961552153</v>
      </c>
      <c r="AO27" s="16">
        <f t="shared" si="22"/>
        <v>1423.3962125076534</v>
      </c>
      <c r="AP27" s="9"/>
      <c r="AQ27" s="13">
        <v>181.25637104994902</v>
      </c>
      <c r="AR27" s="14">
        <f t="shared" si="23"/>
        <v>291.35199999999998</v>
      </c>
      <c r="AS27" s="14">
        <v>7.2249999999999996</v>
      </c>
      <c r="AT27" s="15">
        <f t="shared" si="7"/>
        <v>25.087386996532739</v>
      </c>
      <c r="AU27" s="16">
        <f t="shared" si="24"/>
        <v>1402.3849331061801</v>
      </c>
      <c r="AV27" s="92"/>
      <c r="AW27" s="13">
        <v>193.99847094801223</v>
      </c>
      <c r="AX27" s="14">
        <f t="shared" si="25"/>
        <v>290.62074999999999</v>
      </c>
      <c r="AY27" s="14">
        <v>7.9562499999999998</v>
      </c>
      <c r="AZ27" s="15">
        <f t="shared" si="8"/>
        <v>24.383154243269409</v>
      </c>
      <c r="BA27" s="16">
        <f t="shared" si="26"/>
        <v>1363.01832219876</v>
      </c>
    </row>
    <row r="28" spans="1:53" s="3" customFormat="1" x14ac:dyDescent="0.25">
      <c r="A28" s="13">
        <v>204.31957186544341</v>
      </c>
      <c r="B28" s="133">
        <f t="shared" si="9"/>
        <v>291.84575000000001</v>
      </c>
      <c r="C28" s="14">
        <v>6.7312500000000002</v>
      </c>
      <c r="D28" s="15">
        <f t="shared" si="0"/>
        <v>30.353882542684257</v>
      </c>
      <c r="E28" s="16">
        <f t="shared" si="10"/>
        <v>1696.78203413605</v>
      </c>
      <c r="F28" s="104"/>
      <c r="G28" s="13">
        <v>205.53007135575939</v>
      </c>
      <c r="H28" s="14">
        <f t="shared" si="11"/>
        <v>291.72699999999998</v>
      </c>
      <c r="I28" s="14">
        <v>6.85</v>
      </c>
      <c r="J28" s="15">
        <f t="shared" si="1"/>
        <v>30.004389978942978</v>
      </c>
      <c r="K28" s="16">
        <f t="shared" si="12"/>
        <v>1677.2453998229125</v>
      </c>
      <c r="L28" s="9"/>
      <c r="M28" s="13">
        <v>194.12589194699285</v>
      </c>
      <c r="N28" s="14">
        <f t="shared" si="13"/>
        <v>291.91449999999998</v>
      </c>
      <c r="O28" s="14">
        <v>6.6624999999999996</v>
      </c>
      <c r="P28" s="15">
        <f t="shared" si="2"/>
        <v>29.13709447609649</v>
      </c>
      <c r="Q28" s="16">
        <f t="shared" si="14"/>
        <v>1628.7635812137937</v>
      </c>
      <c r="R28" s="9"/>
      <c r="S28" s="13">
        <v>201.70744138634046</v>
      </c>
      <c r="T28" s="14">
        <f t="shared" si="15"/>
        <v>291.08325000000002</v>
      </c>
      <c r="U28" s="14">
        <v>7.4937500000000004</v>
      </c>
      <c r="V28" s="15">
        <f t="shared" si="3"/>
        <v>26.916756148302312</v>
      </c>
      <c r="W28" s="16">
        <f t="shared" si="16"/>
        <v>1504.6466686900992</v>
      </c>
      <c r="X28" s="92"/>
      <c r="Y28" s="13">
        <v>186.28950050968399</v>
      </c>
      <c r="Z28" s="14">
        <f t="shared" si="17"/>
        <v>291.68324999999999</v>
      </c>
      <c r="AA28" s="14">
        <v>6.8937499999999998</v>
      </c>
      <c r="AB28" s="15">
        <f t="shared" si="4"/>
        <v>27.022955649636845</v>
      </c>
      <c r="AC28" s="16">
        <f t="shared" si="18"/>
        <v>1510.5832208146996</v>
      </c>
      <c r="AD28" s="9"/>
      <c r="AE28" s="13">
        <v>185.07900101936798</v>
      </c>
      <c r="AF28" s="14">
        <f t="shared" si="19"/>
        <v>291.62074999999999</v>
      </c>
      <c r="AG28" s="14">
        <v>6.9562499999999998</v>
      </c>
      <c r="AH28" s="15">
        <f t="shared" si="5"/>
        <v>26.606145699100519</v>
      </c>
      <c r="AI28" s="16">
        <f t="shared" si="20"/>
        <v>1487.2835445797191</v>
      </c>
      <c r="AJ28" s="92"/>
      <c r="AK28" s="13">
        <v>202.15341488277267</v>
      </c>
      <c r="AL28" s="14">
        <f t="shared" si="21"/>
        <v>290.70825000000002</v>
      </c>
      <c r="AM28" s="14">
        <v>7.8687500000000004</v>
      </c>
      <c r="AN28" s="15">
        <f t="shared" si="6"/>
        <v>25.690664321877382</v>
      </c>
      <c r="AO28" s="16">
        <f t="shared" si="22"/>
        <v>1436.1081355929457</v>
      </c>
      <c r="AP28" s="9"/>
      <c r="AQ28" s="13">
        <v>188.90163098878693</v>
      </c>
      <c r="AR28" s="14">
        <f t="shared" si="23"/>
        <v>291.077</v>
      </c>
      <c r="AS28" s="14">
        <v>7.5</v>
      </c>
      <c r="AT28" s="15">
        <f t="shared" si="7"/>
        <v>25.186884131838259</v>
      </c>
      <c r="AU28" s="16">
        <f t="shared" si="24"/>
        <v>1407.9468229697586</v>
      </c>
      <c r="AV28" s="92"/>
      <c r="AW28" s="13">
        <v>202.08970438328237</v>
      </c>
      <c r="AX28" s="14">
        <f t="shared" si="25"/>
        <v>290.33949999999999</v>
      </c>
      <c r="AY28" s="14">
        <v>8.2375000000000007</v>
      </c>
      <c r="AZ28" s="15">
        <f t="shared" si="8"/>
        <v>24.532892793114701</v>
      </c>
      <c r="BA28" s="16">
        <f t="shared" si="26"/>
        <v>1371.3887071351119</v>
      </c>
    </row>
    <row r="29" spans="1:53" s="3" customFormat="1" x14ac:dyDescent="0.25">
      <c r="A29" s="13">
        <v>205.59378185524974</v>
      </c>
      <c r="B29" s="133">
        <f t="shared" si="9"/>
        <v>291.78949999999998</v>
      </c>
      <c r="C29" s="14">
        <v>6.7874999999999996</v>
      </c>
      <c r="D29" s="15">
        <f t="shared" si="0"/>
        <v>30.290059941841584</v>
      </c>
      <c r="E29" s="16">
        <f t="shared" si="10"/>
        <v>1693.2143507489445</v>
      </c>
      <c r="F29" s="104"/>
      <c r="G29" s="13">
        <v>215.4051987767584</v>
      </c>
      <c r="H29" s="14">
        <f t="shared" si="11"/>
        <v>291.40825000000001</v>
      </c>
      <c r="I29" s="14">
        <v>7.1687500000000002</v>
      </c>
      <c r="J29" s="15">
        <f t="shared" si="1"/>
        <v>30.047804537298468</v>
      </c>
      <c r="K29" s="16">
        <f t="shared" si="12"/>
        <v>1679.6722736349843</v>
      </c>
      <c r="L29" s="9"/>
      <c r="M29" s="13">
        <v>202.15341488277267</v>
      </c>
      <c r="N29" s="14">
        <f t="shared" si="13"/>
        <v>291.62074999999999</v>
      </c>
      <c r="O29" s="14">
        <v>6.9562499999999998</v>
      </c>
      <c r="P29" s="15">
        <f t="shared" si="2"/>
        <v>29.060688572545935</v>
      </c>
      <c r="Q29" s="16">
        <f t="shared" si="14"/>
        <v>1624.4924912053177</v>
      </c>
      <c r="R29" s="9"/>
      <c r="S29" s="13">
        <v>204.44699286442406</v>
      </c>
      <c r="T29" s="14">
        <f t="shared" si="15"/>
        <v>291.077</v>
      </c>
      <c r="U29" s="14">
        <v>7.5</v>
      </c>
      <c r="V29" s="15">
        <f t="shared" si="3"/>
        <v>27.259599048589873</v>
      </c>
      <c r="W29" s="16">
        <f t="shared" si="16"/>
        <v>1523.8115868161738</v>
      </c>
      <c r="X29" s="92"/>
      <c r="Y29" s="13">
        <v>197.88481141692151</v>
      </c>
      <c r="Z29" s="14">
        <f t="shared" si="17"/>
        <v>291.22075000000001</v>
      </c>
      <c r="AA29" s="14">
        <v>7.3562500000000002</v>
      </c>
      <c r="AB29" s="15">
        <f t="shared" si="4"/>
        <v>26.900229249539031</v>
      </c>
      <c r="AC29" s="16">
        <f t="shared" si="18"/>
        <v>1503.7228150492317</v>
      </c>
      <c r="AD29" s="9"/>
      <c r="AE29" s="13">
        <v>204.31957186544341</v>
      </c>
      <c r="AF29" s="14">
        <f t="shared" si="19"/>
        <v>290.85825</v>
      </c>
      <c r="AG29" s="14">
        <v>7.71875</v>
      </c>
      <c r="AH29" s="15">
        <f t="shared" si="5"/>
        <v>26.470551820624248</v>
      </c>
      <c r="AI29" s="16">
        <f t="shared" si="20"/>
        <v>1479.7038467728955</v>
      </c>
      <c r="AJ29" s="92"/>
      <c r="AK29" s="13">
        <v>205.27522935779817</v>
      </c>
      <c r="AL29" s="14">
        <f t="shared" si="21"/>
        <v>290.56450000000001</v>
      </c>
      <c r="AM29" s="14">
        <v>8.0124999999999993</v>
      </c>
      <c r="AN29" s="15">
        <f t="shared" si="6"/>
        <v>25.619373398789165</v>
      </c>
      <c r="AO29" s="16">
        <f t="shared" si="22"/>
        <v>1432.1229729923143</v>
      </c>
      <c r="AP29" s="9"/>
      <c r="AQ29" s="13">
        <v>206.48572884811415</v>
      </c>
      <c r="AR29" s="14">
        <f t="shared" si="23"/>
        <v>290.39575000000002</v>
      </c>
      <c r="AS29" s="14">
        <v>8.1812500000000004</v>
      </c>
      <c r="AT29" s="15">
        <f t="shared" si="7"/>
        <v>25.23889733819577</v>
      </c>
      <c r="AU29" s="16">
        <f t="shared" si="24"/>
        <v>1410.8543612051435</v>
      </c>
      <c r="AV29" s="92"/>
      <c r="AW29" s="13">
        <v>205.40265035677882</v>
      </c>
      <c r="AX29" s="14">
        <f t="shared" si="25"/>
        <v>290.19574999999998</v>
      </c>
      <c r="AY29" s="14">
        <v>8.3812499999999996</v>
      </c>
      <c r="AZ29" s="15">
        <f t="shared" si="8"/>
        <v>24.507400489995984</v>
      </c>
      <c r="BA29" s="16">
        <f t="shared" si="26"/>
        <v>1369.9636873907755</v>
      </c>
    </row>
    <row r="30" spans="1:53" s="3" customFormat="1" x14ac:dyDescent="0.25">
      <c r="A30" s="13">
        <v>214.57696228338429</v>
      </c>
      <c r="B30" s="133">
        <f t="shared" si="9"/>
        <v>291.46449999999999</v>
      </c>
      <c r="C30" s="14">
        <v>7.1124999999999998</v>
      </c>
      <c r="D30" s="15">
        <f t="shared" si="0"/>
        <v>30.168992939667387</v>
      </c>
      <c r="E30" s="16">
        <f t="shared" si="10"/>
        <v>1686.4467053274068</v>
      </c>
      <c r="F30" s="104"/>
      <c r="G30" s="13">
        <v>225.08919469928642</v>
      </c>
      <c r="H30" s="14">
        <f t="shared" si="11"/>
        <v>291.06450000000001</v>
      </c>
      <c r="I30" s="14">
        <v>7.5125000000000002</v>
      </c>
      <c r="J30" s="15">
        <f t="shared" si="1"/>
        <v>29.961956033182883</v>
      </c>
      <c r="K30" s="16">
        <f t="shared" si="12"/>
        <v>1674.873342254923</v>
      </c>
      <c r="L30" s="9"/>
      <c r="M30" s="13">
        <v>205.02038735983689</v>
      </c>
      <c r="N30" s="14">
        <f t="shared" si="13"/>
        <v>291.56450000000001</v>
      </c>
      <c r="O30" s="14">
        <v>7.0125000000000002</v>
      </c>
      <c r="P30" s="15">
        <f t="shared" si="2"/>
        <v>29.23641887484305</v>
      </c>
      <c r="Q30" s="16">
        <f t="shared" si="14"/>
        <v>1634.3158151037264</v>
      </c>
      <c r="R30" s="9"/>
      <c r="S30" s="13">
        <v>205.53007135575939</v>
      </c>
      <c r="T30" s="14">
        <f t="shared" si="15"/>
        <v>291.0145</v>
      </c>
      <c r="U30" s="14">
        <v>7.5625</v>
      </c>
      <c r="V30" s="15">
        <f t="shared" si="3"/>
        <v>27.17753009662934</v>
      </c>
      <c r="W30" s="16">
        <f t="shared" si="16"/>
        <v>1519.22393240158</v>
      </c>
      <c r="X30" s="92"/>
      <c r="Y30" s="13">
        <v>211.13659531090724</v>
      </c>
      <c r="Z30" s="14">
        <f t="shared" si="17"/>
        <v>290.87074999999999</v>
      </c>
      <c r="AA30" s="14">
        <v>7.7062499999999998</v>
      </c>
      <c r="AB30" s="15">
        <f t="shared" si="4"/>
        <v>27.3980983371818</v>
      </c>
      <c r="AC30" s="16">
        <f t="shared" si="18"/>
        <v>1531.5536970484625</v>
      </c>
      <c r="AD30" s="9"/>
      <c r="AE30" s="13">
        <v>206.86799184505605</v>
      </c>
      <c r="AF30" s="14">
        <f t="shared" si="19"/>
        <v>290.77075000000002</v>
      </c>
      <c r="AG30" s="14">
        <v>7.8062500000000004</v>
      </c>
      <c r="AH30" s="15">
        <f t="shared" si="5"/>
        <v>26.500303198726154</v>
      </c>
      <c r="AI30" s="16">
        <f t="shared" si="20"/>
        <v>1481.3669488087919</v>
      </c>
      <c r="AJ30" s="92"/>
      <c r="AK30" s="13">
        <v>206.35830784913352</v>
      </c>
      <c r="AL30" s="14">
        <f t="shared" si="21"/>
        <v>290.56450000000001</v>
      </c>
      <c r="AM30" s="14">
        <v>8.0124999999999993</v>
      </c>
      <c r="AN30" s="15">
        <f t="shared" si="6"/>
        <v>25.754547001451925</v>
      </c>
      <c r="AO30" s="16">
        <f t="shared" si="22"/>
        <v>1439.6791773811626</v>
      </c>
      <c r="AP30" s="9"/>
      <c r="AQ30" s="13">
        <v>210.24464831804281</v>
      </c>
      <c r="AR30" s="14">
        <f t="shared" si="23"/>
        <v>290.29575</v>
      </c>
      <c r="AS30" s="14">
        <v>8.28125</v>
      </c>
      <c r="AT30" s="15">
        <f t="shared" si="7"/>
        <v>25.388033004442907</v>
      </c>
      <c r="AU30" s="16">
        <f t="shared" si="24"/>
        <v>1419.1910449483585</v>
      </c>
      <c r="AV30" s="92"/>
      <c r="AW30" s="13">
        <v>206.6131498470948</v>
      </c>
      <c r="AX30" s="14">
        <f t="shared" si="25"/>
        <v>290.15199999999999</v>
      </c>
      <c r="AY30" s="14">
        <v>8.4250000000000007</v>
      </c>
      <c r="AZ30" s="15">
        <f t="shared" si="8"/>
        <v>24.523816005589886</v>
      </c>
      <c r="BA30" s="16">
        <f t="shared" si="26"/>
        <v>1370.8813147124745</v>
      </c>
    </row>
    <row r="31" spans="1:53" s="3" customFormat="1" x14ac:dyDescent="0.25">
      <c r="A31" s="13">
        <v>223.94240570846074</v>
      </c>
      <c r="B31" s="133">
        <f t="shared" si="9"/>
        <v>291.11450000000002</v>
      </c>
      <c r="C31" s="14">
        <v>7.4625000000000004</v>
      </c>
      <c r="D31" s="15">
        <f t="shared" si="0"/>
        <v>30.009032590748507</v>
      </c>
      <c r="E31" s="16">
        <f t="shared" si="10"/>
        <v>1677.5049218228414</v>
      </c>
      <c r="F31" s="104"/>
      <c r="G31" s="13">
        <v>238.1498470948012</v>
      </c>
      <c r="H31" s="14">
        <f t="shared" si="11"/>
        <v>290.61450000000002</v>
      </c>
      <c r="I31" s="14">
        <v>7.9625000000000004</v>
      </c>
      <c r="J31" s="15">
        <f t="shared" si="1"/>
        <v>29.908928991497795</v>
      </c>
      <c r="K31" s="16">
        <f t="shared" si="12"/>
        <v>1671.9091306247267</v>
      </c>
      <c r="L31" s="9"/>
      <c r="M31" s="13">
        <v>225.85372069317023</v>
      </c>
      <c r="N31" s="14">
        <f t="shared" si="13"/>
        <v>290.80824999999999</v>
      </c>
      <c r="O31" s="14">
        <v>7.7687499999999998</v>
      </c>
      <c r="P31" s="15">
        <f t="shared" si="2"/>
        <v>29.072079896144199</v>
      </c>
      <c r="Q31" s="16">
        <f t="shared" si="14"/>
        <v>1625.1292661944608</v>
      </c>
      <c r="R31" s="9"/>
      <c r="S31" s="13">
        <v>229.61264016309886</v>
      </c>
      <c r="T31" s="14">
        <f t="shared" si="15"/>
        <v>290.19574999999998</v>
      </c>
      <c r="U31" s="14">
        <v>8.3812499999999996</v>
      </c>
      <c r="V31" s="15">
        <f t="shared" si="3"/>
        <v>27.39598987777466</v>
      </c>
      <c r="W31" s="16">
        <f t="shared" si="16"/>
        <v>1531.4358341676034</v>
      </c>
      <c r="X31" s="92"/>
      <c r="Y31" s="13">
        <v>220.50203873598369</v>
      </c>
      <c r="Z31" s="14">
        <f t="shared" si="17"/>
        <v>290.3895</v>
      </c>
      <c r="AA31" s="14">
        <v>8.1875</v>
      </c>
      <c r="AB31" s="15">
        <f t="shared" si="4"/>
        <v>26.931546715845336</v>
      </c>
      <c r="AC31" s="16">
        <f t="shared" si="18"/>
        <v>1505.4734614157542</v>
      </c>
      <c r="AD31" s="9"/>
      <c r="AE31" s="13">
        <v>218.5907237512742</v>
      </c>
      <c r="AF31" s="14">
        <f t="shared" si="19"/>
        <v>290.30824999999999</v>
      </c>
      <c r="AG31" s="14">
        <v>8.2687500000000007</v>
      </c>
      <c r="AH31" s="15">
        <f t="shared" si="5"/>
        <v>26.435764021318118</v>
      </c>
      <c r="AI31" s="16">
        <f t="shared" si="20"/>
        <v>1477.7592087916828</v>
      </c>
      <c r="AJ31" s="92"/>
      <c r="AK31" s="13">
        <v>214.95922528032619</v>
      </c>
      <c r="AL31" s="14">
        <f t="shared" si="21"/>
        <v>290.25200000000001</v>
      </c>
      <c r="AM31" s="14">
        <v>8.3249999999999993</v>
      </c>
      <c r="AN31" s="15">
        <f t="shared" si="6"/>
        <v>25.820927961600745</v>
      </c>
      <c r="AO31" s="16">
        <f t="shared" si="22"/>
        <v>1443.3898730534816</v>
      </c>
      <c r="AP31" s="9"/>
      <c r="AQ31" s="13">
        <v>221.64882772680937</v>
      </c>
      <c r="AR31" s="14">
        <f t="shared" si="23"/>
        <v>289.81450000000001</v>
      </c>
      <c r="AS31" s="14">
        <v>8.7624999999999993</v>
      </c>
      <c r="AT31" s="15">
        <f t="shared" si="7"/>
        <v>25.295158656411914</v>
      </c>
      <c r="AU31" s="16">
        <f t="shared" si="24"/>
        <v>1413.999368893426</v>
      </c>
      <c r="AV31" s="92"/>
      <c r="AW31" s="13">
        <v>216.55198776758408</v>
      </c>
      <c r="AX31" s="14">
        <f t="shared" si="25"/>
        <v>289.75824999999998</v>
      </c>
      <c r="AY31" s="14">
        <v>8.8187499999999996</v>
      </c>
      <c r="AZ31" s="15">
        <f t="shared" si="8"/>
        <v>24.555859704332711</v>
      </c>
      <c r="BA31" s="16">
        <f t="shared" si="26"/>
        <v>1372.6725574721986</v>
      </c>
    </row>
    <row r="32" spans="1:53" s="3" customFormat="1" x14ac:dyDescent="0.25">
      <c r="A32" s="13">
        <v>235.21916411824668</v>
      </c>
      <c r="B32" s="133">
        <f t="shared" si="9"/>
        <v>290.73325</v>
      </c>
      <c r="C32" s="14">
        <v>7.84375</v>
      </c>
      <c r="D32" s="15">
        <f t="shared" si="0"/>
        <v>29.98810060471671</v>
      </c>
      <c r="E32" s="16">
        <f t="shared" si="10"/>
        <v>1676.334823803664</v>
      </c>
      <c r="F32" s="104"/>
      <c r="G32" s="13">
        <v>248.27981651376146</v>
      </c>
      <c r="H32" s="14">
        <f t="shared" si="11"/>
        <v>290.18950000000001</v>
      </c>
      <c r="I32" s="14">
        <v>8.3874999999999993</v>
      </c>
      <c r="J32" s="15">
        <f t="shared" si="1"/>
        <v>29.601170374218956</v>
      </c>
      <c r="K32" s="16">
        <f t="shared" si="12"/>
        <v>1654.7054239188396</v>
      </c>
      <c r="L32" s="9"/>
      <c r="M32" s="13">
        <v>228.91182466870538</v>
      </c>
      <c r="N32" s="14">
        <f t="shared" si="13"/>
        <v>290.69574999999998</v>
      </c>
      <c r="O32" s="14">
        <v>7.8812499999999996</v>
      </c>
      <c r="P32" s="15">
        <f t="shared" si="2"/>
        <v>29.045116532111706</v>
      </c>
      <c r="Q32" s="16">
        <f t="shared" si="14"/>
        <v>1623.6220141450444</v>
      </c>
      <c r="R32" s="9"/>
      <c r="S32" s="13">
        <v>231.01427115188582</v>
      </c>
      <c r="T32" s="14">
        <f t="shared" si="15"/>
        <v>290.10825</v>
      </c>
      <c r="U32" s="14">
        <v>8.46875</v>
      </c>
      <c r="V32" s="15">
        <f t="shared" si="3"/>
        <v>27.278437921993898</v>
      </c>
      <c r="W32" s="16">
        <f t="shared" si="16"/>
        <v>1524.8646798394589</v>
      </c>
      <c r="X32" s="92"/>
      <c r="Y32" s="13">
        <v>227.12793068297654</v>
      </c>
      <c r="Z32" s="14">
        <f t="shared" si="17"/>
        <v>290.10825</v>
      </c>
      <c r="AA32" s="14">
        <v>8.46875</v>
      </c>
      <c r="AB32" s="15">
        <f t="shared" si="4"/>
        <v>26.819534250388372</v>
      </c>
      <c r="AC32" s="16">
        <f t="shared" si="18"/>
        <v>1499.21196459671</v>
      </c>
      <c r="AD32" s="9"/>
      <c r="AE32" s="13">
        <v>227.25535168195717</v>
      </c>
      <c r="AF32" s="14">
        <f t="shared" si="19"/>
        <v>290.0145</v>
      </c>
      <c r="AG32" s="14">
        <v>8.5625</v>
      </c>
      <c r="AH32" s="15">
        <f t="shared" si="5"/>
        <v>26.540770999352663</v>
      </c>
      <c r="AI32" s="16">
        <f t="shared" si="20"/>
        <v>1483.6290988638139</v>
      </c>
      <c r="AJ32" s="92"/>
      <c r="AK32" s="13">
        <v>230.50458715596329</v>
      </c>
      <c r="AL32" s="14">
        <f t="shared" si="21"/>
        <v>289.67700000000002</v>
      </c>
      <c r="AM32" s="14">
        <v>8.9</v>
      </c>
      <c r="AN32" s="15">
        <f t="shared" si="6"/>
        <v>25.899391815276772</v>
      </c>
      <c r="AO32" s="16">
        <f t="shared" si="22"/>
        <v>1447.7760024739714</v>
      </c>
      <c r="AP32" s="9"/>
      <c r="AQ32" s="13">
        <v>228.1472986748216</v>
      </c>
      <c r="AR32" s="14">
        <f t="shared" si="23"/>
        <v>289.59575000000001</v>
      </c>
      <c r="AS32" s="14">
        <v>8.9812499999999993</v>
      </c>
      <c r="AT32" s="15">
        <f t="shared" si="7"/>
        <v>25.402621981886888</v>
      </c>
      <c r="AU32" s="16">
        <f t="shared" si="24"/>
        <v>1420.0065687874769</v>
      </c>
      <c r="AV32" s="92"/>
      <c r="AW32" s="13">
        <v>231.39653414882773</v>
      </c>
      <c r="AX32" s="14">
        <f t="shared" si="25"/>
        <v>289.28325000000001</v>
      </c>
      <c r="AY32" s="14">
        <v>9.2937499999999993</v>
      </c>
      <c r="AZ32" s="15">
        <f t="shared" si="8"/>
        <v>24.898080338811326</v>
      </c>
      <c r="BA32" s="16">
        <f t="shared" si="26"/>
        <v>1391.802690939553</v>
      </c>
    </row>
    <row r="33" spans="1:53" s="3" customFormat="1" x14ac:dyDescent="0.25">
      <c r="A33" s="13">
        <v>248.02497451580018</v>
      </c>
      <c r="B33" s="133">
        <f t="shared" si="9"/>
        <v>290.25200000000001</v>
      </c>
      <c r="C33" s="14">
        <v>8.3249999999999993</v>
      </c>
      <c r="D33" s="15">
        <f t="shared" si="0"/>
        <v>29.792789731627654</v>
      </c>
      <c r="E33" s="16">
        <f t="shared" si="10"/>
        <v>1665.4169459979857</v>
      </c>
      <c r="F33" s="104"/>
      <c r="G33" s="13">
        <v>253.56778797145768</v>
      </c>
      <c r="H33" s="14">
        <f t="shared" si="11"/>
        <v>290.10825</v>
      </c>
      <c r="I33" s="14">
        <v>8.46875</v>
      </c>
      <c r="J33" s="15">
        <f t="shared" si="1"/>
        <v>29.941583819507919</v>
      </c>
      <c r="K33" s="16">
        <f t="shared" si="12"/>
        <v>1673.7345355104926</v>
      </c>
      <c r="L33" s="9"/>
      <c r="M33" s="13">
        <v>229.93119266055044</v>
      </c>
      <c r="N33" s="14">
        <f t="shared" si="13"/>
        <v>290.64575000000002</v>
      </c>
      <c r="O33" s="14">
        <v>7.9312500000000004</v>
      </c>
      <c r="P33" s="15">
        <f t="shared" si="2"/>
        <v>28.990536505664355</v>
      </c>
      <c r="Q33" s="16">
        <f t="shared" si="14"/>
        <v>1620.5709906666375</v>
      </c>
      <c r="R33" s="9"/>
      <c r="S33" s="13">
        <v>240.63455657492352</v>
      </c>
      <c r="T33" s="14">
        <f t="shared" si="15"/>
        <v>289.77699999999999</v>
      </c>
      <c r="U33" s="14">
        <v>8.8000000000000007</v>
      </c>
      <c r="V33" s="15">
        <f t="shared" si="3"/>
        <v>27.344835974423127</v>
      </c>
      <c r="W33" s="16">
        <f t="shared" si="16"/>
        <v>1528.5763309702527</v>
      </c>
      <c r="X33" s="92"/>
      <c r="Y33" s="13">
        <v>230.75942915392454</v>
      </c>
      <c r="Z33" s="14">
        <f t="shared" si="17"/>
        <v>289.99574999999999</v>
      </c>
      <c r="AA33" s="14">
        <v>8.5812500000000007</v>
      </c>
      <c r="AB33" s="15">
        <f t="shared" si="4"/>
        <v>26.891120658869575</v>
      </c>
      <c r="AC33" s="16">
        <f t="shared" si="18"/>
        <v>1503.2136448308092</v>
      </c>
      <c r="AD33" s="9"/>
      <c r="AE33" s="13">
        <v>229.54892966360856</v>
      </c>
      <c r="AF33" s="14">
        <f t="shared" si="19"/>
        <v>289.93324999999999</v>
      </c>
      <c r="AG33" s="14">
        <v>8.6437500000000007</v>
      </c>
      <c r="AH33" s="15">
        <f t="shared" si="5"/>
        <v>26.556636837438443</v>
      </c>
      <c r="AI33" s="16">
        <f t="shared" si="20"/>
        <v>1484.515999212809</v>
      </c>
      <c r="AJ33" s="92"/>
      <c r="AK33" s="13">
        <v>236.87563710499489</v>
      </c>
      <c r="AL33" s="14">
        <f t="shared" si="21"/>
        <v>289.35199999999998</v>
      </c>
      <c r="AM33" s="14">
        <v>9.2249999999999996</v>
      </c>
      <c r="AN33" s="15">
        <f t="shared" si="6"/>
        <v>25.677575837939827</v>
      </c>
      <c r="AO33" s="16">
        <f t="shared" si="22"/>
        <v>1435.3764893408363</v>
      </c>
      <c r="AP33" s="9"/>
      <c r="AQ33" s="13">
        <v>230.18603465851172</v>
      </c>
      <c r="AR33" s="14">
        <f t="shared" si="23"/>
        <v>289.52699999999999</v>
      </c>
      <c r="AS33" s="14">
        <v>9.0500000000000007</v>
      </c>
      <c r="AT33" s="15">
        <f t="shared" si="7"/>
        <v>25.434920956741625</v>
      </c>
      <c r="AU33" s="16">
        <f t="shared" si="24"/>
        <v>1421.8120814818567</v>
      </c>
      <c r="AV33" s="92"/>
      <c r="AW33" s="13">
        <v>237.51274209989805</v>
      </c>
      <c r="AX33" s="14">
        <f t="shared" si="25"/>
        <v>288.97699999999998</v>
      </c>
      <c r="AY33" s="14">
        <v>9.6</v>
      </c>
      <c r="AZ33" s="15">
        <f t="shared" si="8"/>
        <v>24.740910635406049</v>
      </c>
      <c r="BA33" s="16">
        <f t="shared" si="26"/>
        <v>1383.0169045191981</v>
      </c>
    </row>
    <row r="34" spans="1:53" s="3" customFormat="1" x14ac:dyDescent="0.25">
      <c r="A34" s="13">
        <v>252.86697247706419</v>
      </c>
      <c r="B34" s="133">
        <f t="shared" si="9"/>
        <v>290.10825</v>
      </c>
      <c r="C34" s="14">
        <v>8.46875</v>
      </c>
      <c r="D34" s="15">
        <f t="shared" si="0"/>
        <v>29.858830698398723</v>
      </c>
      <c r="E34" s="16">
        <f t="shared" si="10"/>
        <v>1669.1086360404886</v>
      </c>
      <c r="F34" s="104"/>
      <c r="G34" s="13">
        <v>255.28797145769622</v>
      </c>
      <c r="H34" s="14">
        <f t="shared" si="11"/>
        <v>289.97075000000001</v>
      </c>
      <c r="I34" s="14">
        <v>8.6062499999999993</v>
      </c>
      <c r="J34" s="15">
        <f t="shared" si="1"/>
        <v>29.663090365454899</v>
      </c>
      <c r="K34" s="16">
        <f t="shared" si="12"/>
        <v>1658.1667514289288</v>
      </c>
      <c r="L34" s="9"/>
      <c r="M34" s="13">
        <v>237.44903160040772</v>
      </c>
      <c r="N34" s="14">
        <f t="shared" si="13"/>
        <v>290.40825000000001</v>
      </c>
      <c r="O34" s="14">
        <v>8.1687499999999993</v>
      </c>
      <c r="P34" s="15">
        <f t="shared" si="2"/>
        <v>29.067976324456954</v>
      </c>
      <c r="Q34" s="16">
        <f t="shared" si="14"/>
        <v>1624.8998765371437</v>
      </c>
      <c r="R34" s="9"/>
      <c r="S34" s="13">
        <v>250.50968399592253</v>
      </c>
      <c r="T34" s="14">
        <f t="shared" si="15"/>
        <v>289.44574999999998</v>
      </c>
      <c r="U34" s="14">
        <v>9.1312499999999996</v>
      </c>
      <c r="V34" s="15">
        <f t="shared" si="3"/>
        <v>27.43432542049802</v>
      </c>
      <c r="W34" s="16">
        <f t="shared" si="16"/>
        <v>1533.5787910058393</v>
      </c>
      <c r="X34" s="92"/>
      <c r="Y34" s="13">
        <v>230.75942915392454</v>
      </c>
      <c r="Z34" s="14">
        <f t="shared" si="17"/>
        <v>289.98325</v>
      </c>
      <c r="AA34" s="14">
        <v>8.59375</v>
      </c>
      <c r="AB34" s="15">
        <f t="shared" si="4"/>
        <v>26.852006301547583</v>
      </c>
      <c r="AC34" s="16">
        <f t="shared" si="18"/>
        <v>1501.0271522565099</v>
      </c>
      <c r="AD34" s="9"/>
      <c r="AE34" s="13">
        <v>230.82313965341487</v>
      </c>
      <c r="AF34" s="14">
        <f t="shared" si="19"/>
        <v>289.89575000000002</v>
      </c>
      <c r="AG34" s="14">
        <v>8.6812500000000004</v>
      </c>
      <c r="AH34" s="15">
        <f t="shared" si="5"/>
        <v>26.588698592186017</v>
      </c>
      <c r="AI34" s="16">
        <f t="shared" si="20"/>
        <v>1486.3082513031984</v>
      </c>
      <c r="AJ34" s="92"/>
      <c r="AK34" s="13">
        <v>247.77013251783893</v>
      </c>
      <c r="AL34" s="14">
        <f t="shared" si="21"/>
        <v>288.98950000000002</v>
      </c>
      <c r="AM34" s="14">
        <v>9.5875000000000004</v>
      </c>
      <c r="AN34" s="15">
        <f t="shared" si="6"/>
        <v>25.843038593777202</v>
      </c>
      <c r="AO34" s="16">
        <f t="shared" si="22"/>
        <v>1444.6258573921455</v>
      </c>
      <c r="AP34" s="9"/>
      <c r="AQ34" s="13">
        <v>233.24413863404689</v>
      </c>
      <c r="AR34" s="14">
        <f t="shared" si="23"/>
        <v>289.452</v>
      </c>
      <c r="AS34" s="14">
        <v>9.125</v>
      </c>
      <c r="AT34" s="15">
        <f t="shared" si="7"/>
        <v>25.561001494142126</v>
      </c>
      <c r="AU34" s="16">
        <f t="shared" si="24"/>
        <v>1428.8599835225448</v>
      </c>
      <c r="AV34" s="92"/>
      <c r="AW34" s="13">
        <v>249.49031600407747</v>
      </c>
      <c r="AX34" s="14">
        <f t="shared" si="25"/>
        <v>288.53325000000001</v>
      </c>
      <c r="AY34" s="14">
        <v>10.043749999999999</v>
      </c>
      <c r="AZ34" s="15">
        <f t="shared" si="8"/>
        <v>24.840355047076788</v>
      </c>
      <c r="BA34" s="16">
        <f t="shared" si="26"/>
        <v>1388.5758471315924</v>
      </c>
    </row>
    <row r="35" spans="1:53" s="3" customFormat="1" x14ac:dyDescent="0.25">
      <c r="A35" s="13">
        <v>255.03312945973497</v>
      </c>
      <c r="B35" s="133">
        <f t="shared" si="9"/>
        <v>290.03949999999998</v>
      </c>
      <c r="C35" s="14">
        <v>8.5374999999999996</v>
      </c>
      <c r="D35" s="15">
        <f t="shared" si="0"/>
        <v>29.872108867904537</v>
      </c>
      <c r="E35" s="16">
        <f t="shared" si="10"/>
        <v>1669.8508857158636</v>
      </c>
      <c r="F35" s="104"/>
      <c r="G35" s="13">
        <v>259.11060142711517</v>
      </c>
      <c r="H35" s="14">
        <f t="shared" si="11"/>
        <v>289.92700000000002</v>
      </c>
      <c r="I35" s="14">
        <v>8.65</v>
      </c>
      <c r="J35" s="15">
        <f t="shared" si="1"/>
        <v>29.954982823943951</v>
      </c>
      <c r="K35" s="16">
        <f t="shared" si="12"/>
        <v>1674.4835398584669</v>
      </c>
      <c r="L35" s="9"/>
      <c r="M35" s="13">
        <v>247.96126401630988</v>
      </c>
      <c r="N35" s="14">
        <f t="shared" si="13"/>
        <v>289.97699999999998</v>
      </c>
      <c r="O35" s="14">
        <v>8.6</v>
      </c>
      <c r="P35" s="15">
        <f t="shared" si="2"/>
        <v>28.832705118175568</v>
      </c>
      <c r="Q35" s="16">
        <f t="shared" si="14"/>
        <v>1611.7482161060143</v>
      </c>
      <c r="R35" s="9"/>
      <c r="S35" s="13">
        <v>254.26860346585116</v>
      </c>
      <c r="T35" s="14">
        <f t="shared" si="15"/>
        <v>289.30200000000002</v>
      </c>
      <c r="U35" s="14">
        <v>9.2750000000000004</v>
      </c>
      <c r="V35" s="15">
        <f t="shared" si="3"/>
        <v>27.414404686345136</v>
      </c>
      <c r="W35" s="16">
        <f t="shared" si="16"/>
        <v>1532.465221966693</v>
      </c>
      <c r="X35" s="92"/>
      <c r="Y35" s="13">
        <v>242.48216106014269</v>
      </c>
      <c r="Z35" s="14">
        <f t="shared" si="17"/>
        <v>289.59575000000001</v>
      </c>
      <c r="AA35" s="14">
        <v>8.9812499999999993</v>
      </c>
      <c r="AB35" s="15">
        <f t="shared" si="4"/>
        <v>26.998709651790421</v>
      </c>
      <c r="AC35" s="16">
        <f t="shared" si="18"/>
        <v>1509.2278695350844</v>
      </c>
      <c r="AD35" s="9"/>
      <c r="AE35" s="13">
        <v>239.87003058103974</v>
      </c>
      <c r="AF35" s="14">
        <f t="shared" si="19"/>
        <v>289.42700000000002</v>
      </c>
      <c r="AG35" s="14">
        <v>9.15</v>
      </c>
      <c r="AH35" s="15">
        <f t="shared" si="5"/>
        <v>26.215303888638221</v>
      </c>
      <c r="AI35" s="16">
        <f t="shared" si="20"/>
        <v>1465.4354873748766</v>
      </c>
      <c r="AJ35" s="92"/>
      <c r="AK35" s="13">
        <v>254.26860346585116</v>
      </c>
      <c r="AL35" s="14">
        <f t="shared" si="21"/>
        <v>288.81450000000001</v>
      </c>
      <c r="AM35" s="14">
        <v>9.7624999999999993</v>
      </c>
      <c r="AN35" s="15">
        <f t="shared" si="6"/>
        <v>26.045439535554539</v>
      </c>
      <c r="AO35" s="16">
        <f t="shared" si="22"/>
        <v>1455.9400700374988</v>
      </c>
      <c r="AP35" s="9"/>
      <c r="AQ35" s="13">
        <v>244.13863404689093</v>
      </c>
      <c r="AR35" s="14">
        <f t="shared" si="23"/>
        <v>289.00824999999998</v>
      </c>
      <c r="AS35" s="14">
        <v>9.5687499999999996</v>
      </c>
      <c r="AT35" s="15">
        <f t="shared" si="7"/>
        <v>25.514161624756728</v>
      </c>
      <c r="AU35" s="16">
        <f t="shared" si="24"/>
        <v>1426.241634823901</v>
      </c>
      <c r="AV35" s="92"/>
      <c r="AW35" s="13">
        <v>254.39602446483178</v>
      </c>
      <c r="AX35" s="14">
        <f t="shared" si="25"/>
        <v>288.3895</v>
      </c>
      <c r="AY35" s="14">
        <v>10.1875</v>
      </c>
      <c r="AZ35" s="15">
        <f t="shared" si="8"/>
        <v>24.971388904523366</v>
      </c>
      <c r="BA35" s="16">
        <f t="shared" si="26"/>
        <v>1395.9006397628561</v>
      </c>
    </row>
    <row r="36" spans="1:53" s="3" customFormat="1" x14ac:dyDescent="0.25">
      <c r="A36" s="13">
        <v>262.10499490316005</v>
      </c>
      <c r="B36" s="133">
        <f t="shared" si="9"/>
        <v>289.93950000000001</v>
      </c>
      <c r="C36" s="14">
        <v>8.6374999999999993</v>
      </c>
      <c r="D36" s="15">
        <f t="shared" si="0"/>
        <v>30.345006645807246</v>
      </c>
      <c r="E36" s="16">
        <f t="shared" si="10"/>
        <v>1696.285871500625</v>
      </c>
      <c r="F36" s="104"/>
      <c r="G36" s="13">
        <v>270.70591233435266</v>
      </c>
      <c r="H36" s="14">
        <f t="shared" si="11"/>
        <v>289.40825000000001</v>
      </c>
      <c r="I36" s="14">
        <v>9.1687499999999993</v>
      </c>
      <c r="J36" s="15">
        <f t="shared" si="1"/>
        <v>29.524843881047328</v>
      </c>
      <c r="K36" s="16">
        <f t="shared" si="12"/>
        <v>1650.4387729505456</v>
      </c>
      <c r="L36" s="9"/>
      <c r="M36" s="13">
        <v>253.50407747196738</v>
      </c>
      <c r="N36" s="14">
        <f t="shared" si="13"/>
        <v>289.827</v>
      </c>
      <c r="O36" s="14">
        <v>8.75</v>
      </c>
      <c r="P36" s="15">
        <f t="shared" si="2"/>
        <v>28.971894568224844</v>
      </c>
      <c r="Q36" s="16">
        <f t="shared" si="14"/>
        <v>1619.5289063637688</v>
      </c>
      <c r="R36" s="9"/>
      <c r="S36" s="13">
        <v>255.9887869520897</v>
      </c>
      <c r="T36" s="14">
        <f t="shared" si="15"/>
        <v>289.23325</v>
      </c>
      <c r="U36" s="14">
        <v>9.34375</v>
      </c>
      <c r="V36" s="15">
        <f t="shared" si="3"/>
        <v>27.396793252397561</v>
      </c>
      <c r="W36" s="16">
        <f t="shared" si="16"/>
        <v>1531.4807428090237</v>
      </c>
      <c r="X36" s="92"/>
      <c r="Y36" s="13">
        <v>251.14678899082568</v>
      </c>
      <c r="Z36" s="14">
        <f t="shared" si="17"/>
        <v>289.24574999999999</v>
      </c>
      <c r="AA36" s="14">
        <v>9.3312500000000007</v>
      </c>
      <c r="AB36" s="15">
        <f t="shared" si="4"/>
        <v>26.914592256217084</v>
      </c>
      <c r="AC36" s="16">
        <f t="shared" si="18"/>
        <v>1504.5257071225349</v>
      </c>
      <c r="AD36" s="9"/>
      <c r="AE36" s="13">
        <v>250.12742099898063</v>
      </c>
      <c r="AF36" s="14">
        <f t="shared" si="19"/>
        <v>289.11450000000002</v>
      </c>
      <c r="AG36" s="14">
        <v>9.4625000000000004</v>
      </c>
      <c r="AH36" s="15">
        <f t="shared" si="5"/>
        <v>26.433545151807728</v>
      </c>
      <c r="AI36" s="16">
        <f t="shared" si="20"/>
        <v>1477.635173986052</v>
      </c>
      <c r="AJ36" s="92"/>
      <c r="AK36" s="13">
        <v>255.54281345565747</v>
      </c>
      <c r="AL36" s="14">
        <f t="shared" si="21"/>
        <v>288.75200000000001</v>
      </c>
      <c r="AM36" s="14">
        <v>9.8249999999999993</v>
      </c>
      <c r="AN36" s="15">
        <f t="shared" si="6"/>
        <v>26.009446662153433</v>
      </c>
      <c r="AO36" s="16">
        <f t="shared" si="22"/>
        <v>1453.9280684143769</v>
      </c>
      <c r="AP36" s="9"/>
      <c r="AQ36" s="13">
        <v>252.16615698267074</v>
      </c>
      <c r="AR36" s="14">
        <f t="shared" si="23"/>
        <v>288.70825000000002</v>
      </c>
      <c r="AS36" s="14">
        <v>9.8687500000000004</v>
      </c>
      <c r="AT36" s="15">
        <f t="shared" si="7"/>
        <v>25.551985508060366</v>
      </c>
      <c r="AU36" s="16">
        <f t="shared" si="24"/>
        <v>1428.3559899005743</v>
      </c>
      <c r="AV36" s="92"/>
      <c r="AW36" s="13">
        <v>256.56218144750255</v>
      </c>
      <c r="AX36" s="14">
        <f t="shared" si="25"/>
        <v>288.30824999999999</v>
      </c>
      <c r="AY36" s="14">
        <v>10.268750000000001</v>
      </c>
      <c r="AZ36" s="15">
        <f t="shared" si="8"/>
        <v>24.984752910286311</v>
      </c>
      <c r="BA36" s="16">
        <f t="shared" si="26"/>
        <v>1396.6476876850047</v>
      </c>
    </row>
    <row r="37" spans="1:53" s="3" customFormat="1" x14ac:dyDescent="0.25">
      <c r="A37" s="13">
        <v>270.70591233435266</v>
      </c>
      <c r="B37" s="133">
        <f t="shared" si="9"/>
        <v>289.5145</v>
      </c>
      <c r="C37" s="14">
        <v>9.0625</v>
      </c>
      <c r="D37" s="15">
        <f t="shared" si="0"/>
        <v>29.870997223100982</v>
      </c>
      <c r="E37" s="16">
        <f t="shared" si="10"/>
        <v>1669.7887447713449</v>
      </c>
      <c r="F37" s="104"/>
      <c r="G37" s="13">
        <v>277.45922528032617</v>
      </c>
      <c r="H37" s="14">
        <f t="shared" si="11"/>
        <v>289.16449999999998</v>
      </c>
      <c r="I37" s="14">
        <v>9.4124999999999996</v>
      </c>
      <c r="J37" s="15">
        <f t="shared" si="1"/>
        <v>29.477739737617654</v>
      </c>
      <c r="K37" s="16">
        <f t="shared" si="12"/>
        <v>1647.8056513328268</v>
      </c>
      <c r="L37" s="9"/>
      <c r="M37" s="13">
        <v>254.84199796126401</v>
      </c>
      <c r="N37" s="14">
        <f t="shared" si="13"/>
        <v>289.77699999999999</v>
      </c>
      <c r="O37" s="14">
        <v>8.8000000000000007</v>
      </c>
      <c r="P37" s="15">
        <f t="shared" si="2"/>
        <v>28.959317950143635</v>
      </c>
      <c r="Q37" s="16">
        <f t="shared" si="14"/>
        <v>1618.8258734130293</v>
      </c>
      <c r="R37" s="9"/>
      <c r="S37" s="13">
        <v>260.95820591233434</v>
      </c>
      <c r="T37" s="14">
        <f t="shared" si="15"/>
        <v>289.0145</v>
      </c>
      <c r="U37" s="14">
        <v>9.5625</v>
      </c>
      <c r="V37" s="15">
        <f t="shared" si="3"/>
        <v>27.289747023512088</v>
      </c>
      <c r="W37" s="16">
        <f t="shared" si="16"/>
        <v>1525.4968586143257</v>
      </c>
      <c r="X37" s="92"/>
      <c r="Y37" s="13">
        <v>254.84199796126401</v>
      </c>
      <c r="Z37" s="14">
        <f t="shared" si="17"/>
        <v>289.12074999999999</v>
      </c>
      <c r="AA37" s="14">
        <v>9.4562500000000007</v>
      </c>
      <c r="AB37" s="15">
        <f t="shared" si="4"/>
        <v>26.949583393127718</v>
      </c>
      <c r="AC37" s="16">
        <f t="shared" si="18"/>
        <v>1506.4817116758393</v>
      </c>
      <c r="AD37" s="9"/>
      <c r="AE37" s="13">
        <v>261.9138634046891</v>
      </c>
      <c r="AF37" s="14">
        <f t="shared" si="19"/>
        <v>288.66449999999998</v>
      </c>
      <c r="AG37" s="14">
        <v>9.9124999999999996</v>
      </c>
      <c r="AH37" s="15">
        <f t="shared" si="5"/>
        <v>26.422583950031687</v>
      </c>
      <c r="AI37" s="16">
        <f t="shared" si="20"/>
        <v>1477.0224428067713</v>
      </c>
      <c r="AJ37" s="92"/>
      <c r="AK37" s="13">
        <v>260.25739041794088</v>
      </c>
      <c r="AL37" s="14">
        <f t="shared" si="21"/>
        <v>288.63324999999998</v>
      </c>
      <c r="AM37" s="14">
        <v>9.9437499999999996</v>
      </c>
      <c r="AN37" s="15">
        <f t="shared" si="6"/>
        <v>26.172961952778468</v>
      </c>
      <c r="AO37" s="16">
        <f t="shared" si="22"/>
        <v>1463.0685731603164</v>
      </c>
      <c r="AP37" s="9"/>
      <c r="AQ37" s="13">
        <v>265.03567787971457</v>
      </c>
      <c r="AR37" s="14">
        <f t="shared" si="23"/>
        <v>288.13324999999998</v>
      </c>
      <c r="AS37" s="14">
        <v>10.44375</v>
      </c>
      <c r="AT37" s="15">
        <f t="shared" si="7"/>
        <v>25.377443722773389</v>
      </c>
      <c r="AU37" s="16">
        <f t="shared" si="24"/>
        <v>1418.5991041030325</v>
      </c>
      <c r="AV37" s="92"/>
      <c r="AW37" s="13">
        <v>258.98318042813452</v>
      </c>
      <c r="AX37" s="14">
        <f t="shared" si="25"/>
        <v>288.202</v>
      </c>
      <c r="AY37" s="14">
        <v>10.375</v>
      </c>
      <c r="AZ37" s="15">
        <f t="shared" si="8"/>
        <v>24.962234258133446</v>
      </c>
      <c r="BA37" s="16">
        <f t="shared" si="26"/>
        <v>1395.3888950296596</v>
      </c>
    </row>
    <row r="38" spans="1:53" s="3" customFormat="1" x14ac:dyDescent="0.25">
      <c r="A38" s="13">
        <v>277.65035677879712</v>
      </c>
      <c r="B38" s="133">
        <f t="shared" si="9"/>
        <v>289.23950000000002</v>
      </c>
      <c r="C38" s="14">
        <v>9.3375000000000004</v>
      </c>
      <c r="D38" s="15">
        <f t="shared" si="0"/>
        <v>29.734977968278137</v>
      </c>
      <c r="E38" s="16">
        <f t="shared" si="10"/>
        <v>1662.1852684267478</v>
      </c>
      <c r="F38" s="104"/>
      <c r="G38" s="13">
        <v>279.88022426095819</v>
      </c>
      <c r="H38" s="14">
        <f t="shared" si="11"/>
        <v>289.10199999999998</v>
      </c>
      <c r="I38" s="14">
        <v>9.4749999999999996</v>
      </c>
      <c r="J38" s="15">
        <f t="shared" si="1"/>
        <v>29.538809948386088</v>
      </c>
      <c r="K38" s="16">
        <f t="shared" si="12"/>
        <v>1651.2194761147823</v>
      </c>
      <c r="L38" s="9"/>
      <c r="M38" s="13">
        <v>259.04689092762487</v>
      </c>
      <c r="N38" s="14">
        <f t="shared" si="13"/>
        <v>289.71449999999999</v>
      </c>
      <c r="O38" s="14">
        <v>8.8625000000000007</v>
      </c>
      <c r="P38" s="15">
        <f t="shared" si="2"/>
        <v>29.229550457277838</v>
      </c>
      <c r="Q38" s="16">
        <f t="shared" si="14"/>
        <v>1633.9318705618311</v>
      </c>
      <c r="R38" s="9"/>
      <c r="S38" s="13">
        <v>273.06320081549438</v>
      </c>
      <c r="T38" s="14">
        <f t="shared" si="15"/>
        <v>288.60825</v>
      </c>
      <c r="U38" s="14">
        <v>9.96875</v>
      </c>
      <c r="V38" s="15">
        <f t="shared" si="3"/>
        <v>27.391919831021379</v>
      </c>
      <c r="W38" s="16">
        <f t="shared" si="16"/>
        <v>1531.2083185540951</v>
      </c>
      <c r="X38" s="92"/>
      <c r="Y38" s="13">
        <v>274.59225280326194</v>
      </c>
      <c r="Z38" s="14">
        <f t="shared" si="17"/>
        <v>288.42075</v>
      </c>
      <c r="AA38" s="14">
        <v>10.15625</v>
      </c>
      <c r="AB38" s="15">
        <f t="shared" si="4"/>
        <v>27.036775660628869</v>
      </c>
      <c r="AC38" s="16">
        <f t="shared" si="18"/>
        <v>1511.3557594291537</v>
      </c>
      <c r="AD38" s="9"/>
      <c r="AE38" s="13">
        <v>274.46483180428135</v>
      </c>
      <c r="AF38" s="14">
        <f t="shared" si="19"/>
        <v>288.23325</v>
      </c>
      <c r="AG38" s="14">
        <v>10.34375</v>
      </c>
      <c r="AH38" s="15">
        <f t="shared" si="5"/>
        <v>26.534364404039284</v>
      </c>
      <c r="AI38" s="16">
        <f t="shared" si="20"/>
        <v>1483.2709701857959</v>
      </c>
      <c r="AJ38" s="92"/>
      <c r="AK38" s="13">
        <v>270.76962283384302</v>
      </c>
      <c r="AL38" s="14">
        <f t="shared" si="21"/>
        <v>288.13324999999998</v>
      </c>
      <c r="AM38" s="14">
        <v>10.44375</v>
      </c>
      <c r="AN38" s="15">
        <f t="shared" si="6"/>
        <v>25.926474957160313</v>
      </c>
      <c r="AO38" s="16">
        <f t="shared" si="22"/>
        <v>1449.2899501052614</v>
      </c>
      <c r="AP38" s="9"/>
      <c r="AQ38" s="13">
        <v>276.24872579001016</v>
      </c>
      <c r="AR38" s="14">
        <f t="shared" si="23"/>
        <v>287.80200000000002</v>
      </c>
      <c r="AS38" s="14">
        <v>10.775</v>
      </c>
      <c r="AT38" s="15">
        <f t="shared" si="7"/>
        <v>25.637932787935977</v>
      </c>
      <c r="AU38" s="16">
        <f t="shared" si="24"/>
        <v>1433.160442845621</v>
      </c>
      <c r="AV38" s="92"/>
      <c r="AW38" s="13">
        <v>271.27930682976552</v>
      </c>
      <c r="AX38" s="14">
        <f t="shared" si="25"/>
        <v>287.73950000000002</v>
      </c>
      <c r="AY38" s="14">
        <v>10.8375</v>
      </c>
      <c r="AZ38" s="15">
        <f t="shared" si="8"/>
        <v>25.031539269182517</v>
      </c>
      <c r="BA38" s="16">
        <f t="shared" si="26"/>
        <v>1399.2630451473026</v>
      </c>
    </row>
    <row r="39" spans="1:53" s="3" customFormat="1" x14ac:dyDescent="0.25">
      <c r="A39" s="13">
        <v>279.43425076452598</v>
      </c>
      <c r="B39" s="133">
        <f t="shared" si="9"/>
        <v>289.20825000000002</v>
      </c>
      <c r="C39" s="14">
        <v>9.3687500000000004</v>
      </c>
      <c r="D39" s="15">
        <f t="shared" ref="D39:D70" si="27">A39/C39</f>
        <v>29.826204217694567</v>
      </c>
      <c r="E39" s="16">
        <f t="shared" si="10"/>
        <v>1667.2848157691262</v>
      </c>
      <c r="F39" s="104"/>
      <c r="G39" s="13">
        <v>301.03211009174311</v>
      </c>
      <c r="H39" s="14">
        <f t="shared" si="11"/>
        <v>288.29575</v>
      </c>
      <c r="I39" s="14">
        <v>10.28125</v>
      </c>
      <c r="J39" s="15">
        <f t="shared" ref="J39:J70" si="28">G39/I39</f>
        <v>29.279718914698417</v>
      </c>
      <c r="K39" s="16">
        <f t="shared" si="12"/>
        <v>1636.7362873316415</v>
      </c>
      <c r="L39" s="9"/>
      <c r="M39" s="13">
        <v>279.56167176350664</v>
      </c>
      <c r="N39" s="14">
        <f t="shared" si="13"/>
        <v>288.90825000000001</v>
      </c>
      <c r="O39" s="14">
        <v>9.6687499999999993</v>
      </c>
      <c r="P39" s="15">
        <f t="shared" ref="P39:P70" si="29">M39/O39</f>
        <v>28.913941488145486</v>
      </c>
      <c r="Q39" s="16">
        <f t="shared" si="14"/>
        <v>1616.2893291873327</v>
      </c>
      <c r="R39" s="9"/>
      <c r="S39" s="13">
        <v>283.44801223241586</v>
      </c>
      <c r="T39" s="14">
        <f t="shared" si="15"/>
        <v>288.27699999999999</v>
      </c>
      <c r="U39" s="14">
        <v>10.3</v>
      </c>
      <c r="V39" s="15">
        <f t="shared" ref="V39:V70" si="30">S39/U39</f>
        <v>27.519224488584062</v>
      </c>
      <c r="W39" s="16">
        <f t="shared" si="16"/>
        <v>1538.324648911849</v>
      </c>
      <c r="X39" s="92"/>
      <c r="Y39" s="13">
        <v>278.98827726809378</v>
      </c>
      <c r="Z39" s="14">
        <f t="shared" si="17"/>
        <v>288.25824999999998</v>
      </c>
      <c r="AA39" s="14">
        <v>10.31875</v>
      </c>
      <c r="AB39" s="15">
        <f t="shared" ref="AB39:AB70" si="31">Y39/AA39</f>
        <v>27.037022630463358</v>
      </c>
      <c r="AC39" s="16">
        <f t="shared" si="18"/>
        <v>1511.3695650429017</v>
      </c>
      <c r="AD39" s="9"/>
      <c r="AE39" s="13">
        <v>278.79714576962283</v>
      </c>
      <c r="AF39" s="14">
        <f t="shared" si="19"/>
        <v>288.10199999999998</v>
      </c>
      <c r="AG39" s="14">
        <v>10.475</v>
      </c>
      <c r="AH39" s="15">
        <f t="shared" ref="AH39:AH70" si="32">AE39/AG39</f>
        <v>26.615479309749198</v>
      </c>
      <c r="AI39" s="16">
        <f t="shared" si="20"/>
        <v>1487.80529341498</v>
      </c>
      <c r="AJ39" s="92"/>
      <c r="AK39" s="13">
        <v>278.22375127420997</v>
      </c>
      <c r="AL39" s="14">
        <f t="shared" si="21"/>
        <v>287.952</v>
      </c>
      <c r="AM39" s="14">
        <v>10.625</v>
      </c>
      <c r="AN39" s="15">
        <f t="shared" ref="AN39:AN70" si="33">AK39/AM39</f>
        <v>26.185764825807997</v>
      </c>
      <c r="AO39" s="16">
        <f t="shared" si="22"/>
        <v>1463.784253762667</v>
      </c>
      <c r="AP39" s="9"/>
      <c r="AQ39" s="13">
        <v>279.88022426095819</v>
      </c>
      <c r="AR39" s="14">
        <f t="shared" si="23"/>
        <v>287.71449999999999</v>
      </c>
      <c r="AS39" s="14">
        <v>10.862500000000001</v>
      </c>
      <c r="AT39" s="15">
        <f t="shared" ref="AT39:AT70" si="34">AQ39/AS39</f>
        <v>25.765728355439187</v>
      </c>
      <c r="AU39" s="16">
        <f t="shared" si="24"/>
        <v>1440.3042150690505</v>
      </c>
      <c r="AV39" s="92"/>
      <c r="AW39" s="13">
        <v>278.22375127420997</v>
      </c>
      <c r="AX39" s="14">
        <f t="shared" si="25"/>
        <v>287.52075000000002</v>
      </c>
      <c r="AY39" s="14">
        <v>11.05625</v>
      </c>
      <c r="AZ39" s="15">
        <f t="shared" ref="AZ39:AZ70" si="35">AW39/AY39</f>
        <v>25.164386774377384</v>
      </c>
      <c r="BA39" s="16">
        <f t="shared" si="26"/>
        <v>1406.6892206876958</v>
      </c>
    </row>
    <row r="40" spans="1:53" s="92" customFormat="1" x14ac:dyDescent="0.25">
      <c r="A40" s="13">
        <v>300.7135575942915</v>
      </c>
      <c r="B40" s="133">
        <f t="shared" si="9"/>
        <v>288.40825000000001</v>
      </c>
      <c r="C40" s="14">
        <v>10.168749999999999</v>
      </c>
      <c r="D40" s="15">
        <f t="shared" si="27"/>
        <v>29.572322811977038</v>
      </c>
      <c r="E40" s="16">
        <f t="shared" ref="E40:E52" si="36">D40*55.9</f>
        <v>1653.0928451895163</v>
      </c>
      <c r="F40" s="104"/>
      <c r="G40" s="13">
        <v>304.79102956167173</v>
      </c>
      <c r="H40" s="14">
        <f t="shared" si="11"/>
        <v>288.18324999999999</v>
      </c>
      <c r="I40" s="14">
        <v>10.393750000000001</v>
      </c>
      <c r="J40" s="15">
        <f t="shared" si="28"/>
        <v>29.324452633714657</v>
      </c>
      <c r="K40" s="16">
        <f t="shared" si="12"/>
        <v>1639.2369022246492</v>
      </c>
      <c r="M40" s="13">
        <v>281.0907237512742</v>
      </c>
      <c r="N40" s="14">
        <f t="shared" si="13"/>
        <v>288.85825</v>
      </c>
      <c r="O40" s="14">
        <v>9.71875</v>
      </c>
      <c r="P40" s="15">
        <f t="shared" si="29"/>
        <v>28.922518199488021</v>
      </c>
      <c r="Q40" s="16">
        <f t="shared" ref="Q40:Q52" si="37">P40*55.9</f>
        <v>1616.7687673513803</v>
      </c>
      <c r="S40" s="13">
        <v>295.93527013251781</v>
      </c>
      <c r="T40" s="14">
        <f t="shared" si="15"/>
        <v>287.7645</v>
      </c>
      <c r="U40" s="14">
        <v>10.8125</v>
      </c>
      <c r="V40" s="15">
        <f t="shared" si="30"/>
        <v>27.369735966013209</v>
      </c>
      <c r="W40" s="16">
        <f t="shared" si="16"/>
        <v>1529.9682405001383</v>
      </c>
      <c r="Y40" s="13">
        <v>281.0907237512742</v>
      </c>
      <c r="Z40" s="14">
        <f t="shared" si="17"/>
        <v>288.22699999999998</v>
      </c>
      <c r="AA40" s="14">
        <v>10.35</v>
      </c>
      <c r="AB40" s="15">
        <f t="shared" si="31"/>
        <v>27.158524033939536</v>
      </c>
      <c r="AC40" s="16">
        <f t="shared" ref="AC40:AC52" si="38">AB40*55.9</f>
        <v>1518.1614934972199</v>
      </c>
      <c r="AE40" s="13">
        <v>280.70846075433229</v>
      </c>
      <c r="AF40" s="14">
        <f t="shared" si="19"/>
        <v>288.00824999999998</v>
      </c>
      <c r="AG40" s="14">
        <v>10.56875</v>
      </c>
      <c r="AH40" s="15">
        <f t="shared" si="32"/>
        <v>26.560232833053323</v>
      </c>
      <c r="AI40" s="16">
        <f t="shared" si="20"/>
        <v>1484.7170153676807</v>
      </c>
      <c r="AK40" s="13">
        <v>292.87716615698264</v>
      </c>
      <c r="AL40" s="14">
        <f t="shared" si="21"/>
        <v>287.35199999999998</v>
      </c>
      <c r="AM40" s="14">
        <v>11.225</v>
      </c>
      <c r="AN40" s="15">
        <f t="shared" si="33"/>
        <v>26.091507007303576</v>
      </c>
      <c r="AO40" s="16">
        <f t="shared" ref="AO40:AO52" si="39">AN40*55.9</f>
        <v>1458.51524170827</v>
      </c>
      <c r="AQ40" s="13">
        <v>280.83588175331295</v>
      </c>
      <c r="AR40" s="14">
        <f t="shared" si="23"/>
        <v>287.66449999999998</v>
      </c>
      <c r="AS40" s="14">
        <v>10.9125</v>
      </c>
      <c r="AT40" s="15">
        <f t="shared" si="34"/>
        <v>25.735246896065334</v>
      </c>
      <c r="AU40" s="16">
        <f t="shared" si="24"/>
        <v>1438.6003014900521</v>
      </c>
      <c r="AW40" s="13">
        <v>292.74974515800204</v>
      </c>
      <c r="AX40" s="14">
        <f t="shared" si="25"/>
        <v>286.91449999999998</v>
      </c>
      <c r="AY40" s="14">
        <v>11.6625</v>
      </c>
      <c r="AZ40" s="15">
        <f t="shared" si="35"/>
        <v>25.101800227910143</v>
      </c>
      <c r="BA40" s="16">
        <f t="shared" ref="BA40:BA52" si="40">AZ40*55.9</f>
        <v>1403.1906327401769</v>
      </c>
    </row>
    <row r="41" spans="1:53" s="92" customFormat="1" x14ac:dyDescent="0.25">
      <c r="A41" s="13">
        <v>304.53618756371048</v>
      </c>
      <c r="B41" s="133">
        <f t="shared" si="9"/>
        <v>288.29575</v>
      </c>
      <c r="C41" s="14">
        <v>10.28125</v>
      </c>
      <c r="D41" s="15">
        <f t="shared" si="27"/>
        <v>29.620541039631416</v>
      </c>
      <c r="E41" s="16">
        <f t="shared" si="36"/>
        <v>1655.7882441153961</v>
      </c>
      <c r="F41" s="104"/>
      <c r="G41" s="13">
        <v>305.61926605504584</v>
      </c>
      <c r="H41" s="14">
        <f t="shared" si="11"/>
        <v>288.10199999999998</v>
      </c>
      <c r="I41" s="14">
        <v>10.475</v>
      </c>
      <c r="J41" s="15">
        <f t="shared" si="28"/>
        <v>29.176063585207242</v>
      </c>
      <c r="K41" s="16">
        <f t="shared" si="12"/>
        <v>1630.9419544130849</v>
      </c>
      <c r="M41" s="13">
        <v>293.00458715596329</v>
      </c>
      <c r="N41" s="14">
        <f t="shared" si="13"/>
        <v>288.39575000000002</v>
      </c>
      <c r="O41" s="14">
        <v>10.18125</v>
      </c>
      <c r="P41" s="15">
        <f t="shared" si="29"/>
        <v>28.778842200708485</v>
      </c>
      <c r="Q41" s="16">
        <f t="shared" si="37"/>
        <v>1608.7372790196043</v>
      </c>
      <c r="S41" s="13">
        <v>302.43374108053007</v>
      </c>
      <c r="T41" s="14">
        <f t="shared" si="15"/>
        <v>287.53949999999998</v>
      </c>
      <c r="U41" s="14">
        <v>11.0375</v>
      </c>
      <c r="V41" s="15">
        <f t="shared" si="30"/>
        <v>27.400565443309635</v>
      </c>
      <c r="W41" s="16">
        <f t="shared" si="16"/>
        <v>1531.6916082810085</v>
      </c>
      <c r="Y41" s="13">
        <v>284.78593272171253</v>
      </c>
      <c r="Z41" s="14">
        <f t="shared" si="17"/>
        <v>288.02075000000002</v>
      </c>
      <c r="AA41" s="14">
        <v>10.55625</v>
      </c>
      <c r="AB41" s="15">
        <f t="shared" si="31"/>
        <v>26.977945077249263</v>
      </c>
      <c r="AC41" s="16">
        <f t="shared" si="38"/>
        <v>1508.0671298182338</v>
      </c>
      <c r="AE41" s="13">
        <v>283.83027522935777</v>
      </c>
      <c r="AF41" s="14">
        <f t="shared" si="19"/>
        <v>287.92700000000002</v>
      </c>
      <c r="AG41" s="14">
        <v>10.65</v>
      </c>
      <c r="AH41" s="15">
        <f t="shared" si="32"/>
        <v>26.650730068484297</v>
      </c>
      <c r="AI41" s="16">
        <f t="shared" si="20"/>
        <v>1489.7758108282721</v>
      </c>
      <c r="AK41" s="13">
        <v>301.54179408766561</v>
      </c>
      <c r="AL41" s="14">
        <f t="shared" si="21"/>
        <v>287.09575000000001</v>
      </c>
      <c r="AM41" s="14">
        <v>11.481249999999999</v>
      </c>
      <c r="AN41" s="15">
        <f t="shared" si="33"/>
        <v>26.263847062616495</v>
      </c>
      <c r="AO41" s="16">
        <f t="shared" si="39"/>
        <v>1468.1490508002621</v>
      </c>
      <c r="AQ41" s="13">
        <v>286.50611620795104</v>
      </c>
      <c r="AR41" s="14">
        <f t="shared" si="23"/>
        <v>287.37700000000001</v>
      </c>
      <c r="AS41" s="14">
        <v>11.2</v>
      </c>
      <c r="AT41" s="15">
        <f t="shared" si="34"/>
        <v>25.580903232852773</v>
      </c>
      <c r="AU41" s="16">
        <f t="shared" si="24"/>
        <v>1429.97249071647</v>
      </c>
      <c r="AW41" s="13">
        <v>301.66921508664626</v>
      </c>
      <c r="AX41" s="14">
        <f t="shared" si="25"/>
        <v>286.60825</v>
      </c>
      <c r="AY41" s="14">
        <v>11.96875</v>
      </c>
      <c r="AZ41" s="15">
        <f t="shared" si="35"/>
        <v>25.204738597317704</v>
      </c>
      <c r="BA41" s="16">
        <f t="shared" si="40"/>
        <v>1408.9448875900596</v>
      </c>
    </row>
    <row r="42" spans="1:53" s="92" customFormat="1" x14ac:dyDescent="0.25">
      <c r="A42" s="13">
        <v>305.49184505606524</v>
      </c>
      <c r="B42" s="133">
        <f t="shared" si="9"/>
        <v>288.24574999999999</v>
      </c>
      <c r="C42" s="14">
        <v>10.331250000000001</v>
      </c>
      <c r="D42" s="15">
        <f t="shared" si="27"/>
        <v>29.569688571669953</v>
      </c>
      <c r="E42" s="16">
        <f t="shared" si="36"/>
        <v>1652.9455911563502</v>
      </c>
      <c r="F42" s="104"/>
      <c r="G42" s="13">
        <v>314.53873598369012</v>
      </c>
      <c r="H42" s="14">
        <f t="shared" si="11"/>
        <v>287.75824999999998</v>
      </c>
      <c r="I42" s="14">
        <v>10.81875</v>
      </c>
      <c r="J42" s="15">
        <f t="shared" si="28"/>
        <v>29.073482239971359</v>
      </c>
      <c r="K42" s="16">
        <f t="shared" si="12"/>
        <v>1625.207657214399</v>
      </c>
      <c r="M42" s="13">
        <v>301.54179408766561</v>
      </c>
      <c r="N42" s="14">
        <f t="shared" si="13"/>
        <v>288.14575000000002</v>
      </c>
      <c r="O42" s="14">
        <v>10.43125</v>
      </c>
      <c r="P42" s="15">
        <f t="shared" si="29"/>
        <v>28.907541674072196</v>
      </c>
      <c r="Q42" s="16">
        <f t="shared" si="37"/>
        <v>1615.9315795806358</v>
      </c>
      <c r="S42" s="13">
        <v>304.98216106014269</v>
      </c>
      <c r="T42" s="14">
        <f t="shared" si="15"/>
        <v>287.49574999999999</v>
      </c>
      <c r="U42" s="14">
        <v>11.081250000000001</v>
      </c>
      <c r="V42" s="15">
        <f t="shared" si="30"/>
        <v>27.522360840170798</v>
      </c>
      <c r="W42" s="16">
        <f t="shared" si="16"/>
        <v>1538.4999709655476</v>
      </c>
      <c r="Y42" s="13">
        <v>298.03771661569823</v>
      </c>
      <c r="Z42" s="14">
        <f t="shared" si="17"/>
        <v>287.60199999999998</v>
      </c>
      <c r="AA42" s="14">
        <v>10.975</v>
      </c>
      <c r="AB42" s="15">
        <f t="shared" si="31"/>
        <v>27.156056183662709</v>
      </c>
      <c r="AC42" s="16">
        <f t="shared" si="38"/>
        <v>1518.0235406667455</v>
      </c>
      <c r="AE42" s="13">
        <v>296.44495412844037</v>
      </c>
      <c r="AF42" s="14">
        <f t="shared" si="19"/>
        <v>287.48325</v>
      </c>
      <c r="AG42" s="14">
        <v>11.09375</v>
      </c>
      <c r="AH42" s="15">
        <f t="shared" si="32"/>
        <v>26.721798682000259</v>
      </c>
      <c r="AI42" s="16">
        <f t="shared" si="20"/>
        <v>1493.7485463238145</v>
      </c>
      <c r="AK42" s="13">
        <v>304.91845056065239</v>
      </c>
      <c r="AL42" s="14">
        <f t="shared" si="21"/>
        <v>286.97075000000001</v>
      </c>
      <c r="AM42" s="14">
        <v>11.606249999999999</v>
      </c>
      <c r="AN42" s="15">
        <f t="shared" si="33"/>
        <v>26.271918195855889</v>
      </c>
      <c r="AO42" s="16">
        <f t="shared" si="39"/>
        <v>1468.6002271483442</v>
      </c>
      <c r="AQ42" s="13">
        <v>298.16513761467888</v>
      </c>
      <c r="AR42" s="14">
        <f t="shared" si="23"/>
        <v>286.97075000000001</v>
      </c>
      <c r="AS42" s="14">
        <v>11.606249999999999</v>
      </c>
      <c r="AT42" s="15">
        <f t="shared" si="34"/>
        <v>25.690049552153273</v>
      </c>
      <c r="AU42" s="16">
        <f t="shared" si="24"/>
        <v>1436.073769965368</v>
      </c>
      <c r="AW42" s="13">
        <v>304.85474006116209</v>
      </c>
      <c r="AX42" s="14">
        <f t="shared" si="25"/>
        <v>286.53325000000001</v>
      </c>
      <c r="AY42" s="14">
        <v>12.043749999999999</v>
      </c>
      <c r="AZ42" s="15">
        <f t="shared" si="35"/>
        <v>25.312277327340912</v>
      </c>
      <c r="BA42" s="16">
        <f t="shared" si="40"/>
        <v>1414.9563025983568</v>
      </c>
    </row>
    <row r="43" spans="1:53" s="92" customFormat="1" x14ac:dyDescent="0.25">
      <c r="A43" s="13">
        <v>313.51936799184506</v>
      </c>
      <c r="B43" s="133">
        <f t="shared" si="9"/>
        <v>287.89575000000002</v>
      </c>
      <c r="C43" s="14">
        <v>10.68125</v>
      </c>
      <c r="D43" s="15">
        <f t="shared" si="27"/>
        <v>29.3523106370364</v>
      </c>
      <c r="E43" s="16">
        <f t="shared" si="36"/>
        <v>1640.7941646103347</v>
      </c>
      <c r="F43" s="104"/>
      <c r="G43" s="13">
        <v>324.9235474006116</v>
      </c>
      <c r="H43" s="14">
        <f t="shared" si="11"/>
        <v>287.41449999999998</v>
      </c>
      <c r="I43" s="14">
        <v>11.1625</v>
      </c>
      <c r="J43" s="15">
        <f t="shared" si="28"/>
        <v>29.108492488296672</v>
      </c>
      <c r="K43" s="16">
        <f t="shared" si="12"/>
        <v>1627.1647300957839</v>
      </c>
      <c r="M43" s="13">
        <v>304.53618756371048</v>
      </c>
      <c r="N43" s="14">
        <f t="shared" si="13"/>
        <v>288.00200000000001</v>
      </c>
      <c r="O43" s="14">
        <v>10.574999999999999</v>
      </c>
      <c r="P43" s="15">
        <f t="shared" si="29"/>
        <v>28.797748232974989</v>
      </c>
      <c r="Q43" s="16">
        <f t="shared" si="37"/>
        <v>1609.7941262233019</v>
      </c>
      <c r="S43" s="13">
        <v>306.06523955147804</v>
      </c>
      <c r="T43" s="14">
        <f t="shared" si="15"/>
        <v>287.42700000000002</v>
      </c>
      <c r="U43" s="14">
        <v>11.15</v>
      </c>
      <c r="V43" s="15">
        <f t="shared" si="30"/>
        <v>27.449797269190856</v>
      </c>
      <c r="W43" s="16">
        <f t="shared" si="16"/>
        <v>1534.443667347769</v>
      </c>
      <c r="Y43" s="13">
        <v>303.64424057084608</v>
      </c>
      <c r="Z43" s="14">
        <f t="shared" si="17"/>
        <v>287.37700000000001</v>
      </c>
      <c r="AA43" s="14">
        <v>11.2</v>
      </c>
      <c r="AB43" s="15">
        <f t="shared" si="31"/>
        <v>27.11109290811126</v>
      </c>
      <c r="AC43" s="16">
        <f t="shared" si="38"/>
        <v>1515.5100935634193</v>
      </c>
      <c r="AE43" s="13">
        <v>303.45310907237513</v>
      </c>
      <c r="AF43" s="14">
        <f t="shared" si="19"/>
        <v>287.27699999999999</v>
      </c>
      <c r="AG43" s="14">
        <v>11.3</v>
      </c>
      <c r="AH43" s="15">
        <f t="shared" si="32"/>
        <v>26.854257440033194</v>
      </c>
      <c r="AI43" s="16">
        <f t="shared" si="20"/>
        <v>1501.1529908978555</v>
      </c>
      <c r="AK43" s="13">
        <v>305.42813455657489</v>
      </c>
      <c r="AL43" s="14">
        <f t="shared" si="21"/>
        <v>286.90199999999999</v>
      </c>
      <c r="AM43" s="14">
        <v>11.675000000000001</v>
      </c>
      <c r="AN43" s="15">
        <f t="shared" si="33"/>
        <v>26.160868056237675</v>
      </c>
      <c r="AO43" s="16">
        <f t="shared" si="39"/>
        <v>1462.3925243436861</v>
      </c>
      <c r="AQ43" s="13">
        <v>303.96279306829763</v>
      </c>
      <c r="AR43" s="14">
        <f t="shared" si="23"/>
        <v>286.80824999999999</v>
      </c>
      <c r="AS43" s="14">
        <v>11.768750000000001</v>
      </c>
      <c r="AT43" s="15">
        <f t="shared" si="34"/>
        <v>25.827959049881901</v>
      </c>
      <c r="AU43" s="16">
        <f t="shared" si="24"/>
        <v>1443.7829108883982</v>
      </c>
      <c r="AW43" s="13">
        <v>306.1289500509684</v>
      </c>
      <c r="AX43" s="14">
        <f t="shared" si="25"/>
        <v>286.43950000000001</v>
      </c>
      <c r="AY43" s="14">
        <v>12.137499999999999</v>
      </c>
      <c r="AZ43" s="15">
        <f t="shared" si="35"/>
        <v>25.221746657134371</v>
      </c>
      <c r="BA43" s="16">
        <f t="shared" si="40"/>
        <v>1409.8956381338114</v>
      </c>
    </row>
    <row r="44" spans="1:53" s="92" customFormat="1" x14ac:dyDescent="0.25">
      <c r="A44" s="13">
        <v>324.73241590214064</v>
      </c>
      <c r="B44" s="133">
        <f t="shared" si="9"/>
        <v>287.58325000000002</v>
      </c>
      <c r="C44" s="14">
        <v>10.99375</v>
      </c>
      <c r="D44" s="15">
        <f t="shared" si="27"/>
        <v>29.537911622707504</v>
      </c>
      <c r="E44" s="16">
        <f t="shared" si="36"/>
        <v>1651.1692597093495</v>
      </c>
      <c r="F44" s="104"/>
      <c r="G44" s="13">
        <v>329.19215086646278</v>
      </c>
      <c r="H44" s="14">
        <f t="shared" si="11"/>
        <v>287.29575</v>
      </c>
      <c r="I44" s="14">
        <v>11.28125</v>
      </c>
      <c r="J44" s="15">
        <f t="shared" si="28"/>
        <v>29.180467666833266</v>
      </c>
      <c r="K44" s="16">
        <f t="shared" si="12"/>
        <v>1631.1881425759796</v>
      </c>
      <c r="M44" s="13">
        <v>305.87410805300709</v>
      </c>
      <c r="N44" s="14">
        <f t="shared" si="13"/>
        <v>287.93324999999999</v>
      </c>
      <c r="O44" s="14">
        <v>10.643750000000001</v>
      </c>
      <c r="P44" s="15">
        <f t="shared" si="29"/>
        <v>28.737438219894969</v>
      </c>
      <c r="Q44" s="16">
        <f t="shared" si="37"/>
        <v>1606.4227964921288</v>
      </c>
      <c r="S44" s="13">
        <v>317.40570846075434</v>
      </c>
      <c r="T44" s="14">
        <f t="shared" si="15"/>
        <v>287.00200000000001</v>
      </c>
      <c r="U44" s="14">
        <v>11.574999999999999</v>
      </c>
      <c r="V44" s="15">
        <f t="shared" si="30"/>
        <v>27.421659478250916</v>
      </c>
      <c r="W44" s="16">
        <f t="shared" si="16"/>
        <v>1532.8707648342261</v>
      </c>
      <c r="Y44" s="13">
        <v>305.61926605504584</v>
      </c>
      <c r="Z44" s="14">
        <f t="shared" si="17"/>
        <v>287.34575000000001</v>
      </c>
      <c r="AA44" s="14">
        <v>11.231249999999999</v>
      </c>
      <c r="AB44" s="15">
        <f t="shared" si="31"/>
        <v>27.211509498501581</v>
      </c>
      <c r="AC44" s="16">
        <f t="shared" si="38"/>
        <v>1521.1233809662383</v>
      </c>
      <c r="AE44" s="13">
        <v>305.6829765545362</v>
      </c>
      <c r="AF44" s="14">
        <f t="shared" si="19"/>
        <v>287.18324999999999</v>
      </c>
      <c r="AG44" s="14">
        <v>11.393750000000001</v>
      </c>
      <c r="AH44" s="15">
        <f t="shared" si="32"/>
        <v>26.829005073354793</v>
      </c>
      <c r="AI44" s="16">
        <f t="shared" si="20"/>
        <v>1499.7413836005328</v>
      </c>
      <c r="AK44" s="13">
        <v>314.60244648318042</v>
      </c>
      <c r="AL44" s="14">
        <f t="shared" si="21"/>
        <v>286.53949999999998</v>
      </c>
      <c r="AM44" s="14">
        <v>12.0375</v>
      </c>
      <c r="AN44" s="15">
        <f t="shared" si="33"/>
        <v>26.135198046370128</v>
      </c>
      <c r="AO44" s="16">
        <f t="shared" si="39"/>
        <v>1460.9575707920901</v>
      </c>
      <c r="AQ44" s="13">
        <v>306.70234454638125</v>
      </c>
      <c r="AR44" s="14">
        <f t="shared" si="23"/>
        <v>286.70825000000002</v>
      </c>
      <c r="AS44" s="14">
        <v>11.86875</v>
      </c>
      <c r="AT44" s="15">
        <f t="shared" si="34"/>
        <v>25.841166470469194</v>
      </c>
      <c r="AU44" s="16">
        <f t="shared" si="24"/>
        <v>1444.5212056992279</v>
      </c>
      <c r="AW44" s="13">
        <v>314.72986748216107</v>
      </c>
      <c r="AX44" s="14">
        <f t="shared" si="25"/>
        <v>286.08325000000002</v>
      </c>
      <c r="AY44" s="14">
        <v>12.49375</v>
      </c>
      <c r="AZ44" s="15">
        <f t="shared" si="35"/>
        <v>25.190984891018395</v>
      </c>
      <c r="BA44" s="16">
        <f t="shared" si="40"/>
        <v>1408.1760554079283</v>
      </c>
    </row>
    <row r="45" spans="1:53" s="92" customFormat="1" x14ac:dyDescent="0.25">
      <c r="A45" s="13">
        <v>329.06472986748213</v>
      </c>
      <c r="B45" s="133">
        <f t="shared" si="9"/>
        <v>287.46449999999999</v>
      </c>
      <c r="C45" s="14">
        <v>11.112500000000001</v>
      </c>
      <c r="D45" s="15">
        <f t="shared" si="27"/>
        <v>29.61212417255182</v>
      </c>
      <c r="E45" s="16">
        <f t="shared" si="36"/>
        <v>1655.3177412456466</v>
      </c>
      <c r="F45" s="104"/>
      <c r="G45" s="13">
        <v>330.848623853211</v>
      </c>
      <c r="H45" s="14">
        <f t="shared" si="11"/>
        <v>287.20825000000002</v>
      </c>
      <c r="I45" s="14">
        <v>11.36875</v>
      </c>
      <c r="J45" s="15">
        <f t="shared" si="28"/>
        <v>29.101583186648575</v>
      </c>
      <c r="K45" s="16">
        <f t="shared" si="12"/>
        <v>1626.7785001336554</v>
      </c>
      <c r="M45" s="13">
        <v>313.3919469928644</v>
      </c>
      <c r="N45" s="14">
        <f t="shared" si="13"/>
        <v>287.60825</v>
      </c>
      <c r="O45" s="14">
        <v>10.96875</v>
      </c>
      <c r="P45" s="15">
        <f t="shared" si="29"/>
        <v>28.571345594791058</v>
      </c>
      <c r="Q45" s="16">
        <f t="shared" si="37"/>
        <v>1597.13821874882</v>
      </c>
      <c r="S45" s="13">
        <v>326.89857288481141</v>
      </c>
      <c r="T45" s="14">
        <f t="shared" si="15"/>
        <v>286.702</v>
      </c>
      <c r="U45" s="14">
        <v>11.875</v>
      </c>
      <c r="V45" s="15">
        <f t="shared" si="30"/>
        <v>27.528300874510435</v>
      </c>
      <c r="W45" s="16">
        <f t="shared" si="16"/>
        <v>1538.8320188851333</v>
      </c>
      <c r="Y45" s="13">
        <v>312.1177370030581</v>
      </c>
      <c r="Z45" s="14">
        <f t="shared" si="17"/>
        <v>287.27075000000002</v>
      </c>
      <c r="AA45" s="14">
        <v>11.30625</v>
      </c>
      <c r="AB45" s="15">
        <f t="shared" si="31"/>
        <v>27.605769994742563</v>
      </c>
      <c r="AC45" s="16">
        <f t="shared" si="38"/>
        <v>1543.1625427061092</v>
      </c>
      <c r="AE45" s="13">
        <v>327.28083588175332</v>
      </c>
      <c r="AF45" s="14">
        <f t="shared" si="19"/>
        <v>286.41449999999998</v>
      </c>
      <c r="AG45" s="14">
        <v>12.1625</v>
      </c>
      <c r="AH45" s="15">
        <f t="shared" si="32"/>
        <v>26.909010144440149</v>
      </c>
      <c r="AI45" s="16">
        <f t="shared" si="20"/>
        <v>1504.2136670742043</v>
      </c>
      <c r="AK45" s="13">
        <v>325.49694189602445</v>
      </c>
      <c r="AL45" s="14">
        <f t="shared" si="21"/>
        <v>286.17075</v>
      </c>
      <c r="AM45" s="14">
        <v>12.40625</v>
      </c>
      <c r="AN45" s="15">
        <f t="shared" si="33"/>
        <v>26.23652932159391</v>
      </c>
      <c r="AO45" s="16">
        <f t="shared" si="39"/>
        <v>1466.6219890770994</v>
      </c>
      <c r="AQ45" s="13">
        <v>328.36391437308868</v>
      </c>
      <c r="AR45" s="14">
        <f t="shared" si="23"/>
        <v>285.94574999999998</v>
      </c>
      <c r="AS45" s="14">
        <v>12.63125</v>
      </c>
      <c r="AT45" s="15">
        <f t="shared" si="34"/>
        <v>25.996153537701232</v>
      </c>
      <c r="AU45" s="16">
        <f t="shared" si="24"/>
        <v>1453.1849827574988</v>
      </c>
      <c r="AW45" s="13">
        <v>325.62436289500511</v>
      </c>
      <c r="AX45" s="14">
        <f t="shared" si="25"/>
        <v>285.72075000000001</v>
      </c>
      <c r="AY45" s="14">
        <v>12.856249999999999</v>
      </c>
      <c r="AZ45" s="15">
        <f t="shared" si="35"/>
        <v>25.328098231988729</v>
      </c>
      <c r="BA45" s="16">
        <f t="shared" si="40"/>
        <v>1415.84069116817</v>
      </c>
    </row>
    <row r="46" spans="1:53" s="92" customFormat="1" x14ac:dyDescent="0.25">
      <c r="A46" s="13">
        <v>330.65749235474004</v>
      </c>
      <c r="B46" s="133">
        <f t="shared" si="9"/>
        <v>287.37074999999999</v>
      </c>
      <c r="C46" s="14">
        <v>11.206250000000001</v>
      </c>
      <c r="D46" s="15">
        <f t="shared" si="27"/>
        <v>29.506524694232237</v>
      </c>
      <c r="E46" s="16">
        <f t="shared" si="36"/>
        <v>1649.4147304075821</v>
      </c>
      <c r="F46" s="104"/>
      <c r="G46" s="13">
        <v>335.37206931702343</v>
      </c>
      <c r="H46" s="14">
        <f t="shared" si="11"/>
        <v>287.02075000000002</v>
      </c>
      <c r="I46" s="14">
        <v>11.55625</v>
      </c>
      <c r="J46" s="15">
        <f t="shared" si="28"/>
        <v>29.020838880867359</v>
      </c>
      <c r="K46" s="16">
        <f t="shared" si="12"/>
        <v>1622.2648934404854</v>
      </c>
      <c r="M46" s="13">
        <v>324.60499490316005</v>
      </c>
      <c r="N46" s="14">
        <f t="shared" si="13"/>
        <v>287.22699999999998</v>
      </c>
      <c r="O46" s="14">
        <v>11.35</v>
      </c>
      <c r="P46" s="15">
        <f t="shared" si="29"/>
        <v>28.599559022304852</v>
      </c>
      <c r="Q46" s="16">
        <f t="shared" si="37"/>
        <v>1598.7153493468411</v>
      </c>
      <c r="S46" s="13">
        <v>330.27522935779814</v>
      </c>
      <c r="T46" s="14">
        <f t="shared" si="15"/>
        <v>286.59575000000001</v>
      </c>
      <c r="U46" s="14">
        <v>11.981249999999999</v>
      </c>
      <c r="V46" s="15">
        <f t="shared" si="30"/>
        <v>27.566007666795883</v>
      </c>
      <c r="W46" s="16">
        <f t="shared" si="16"/>
        <v>1540.9398285738898</v>
      </c>
      <c r="Y46" s="13">
        <v>330.33893985728844</v>
      </c>
      <c r="Z46" s="14">
        <f t="shared" si="17"/>
        <v>286.50200000000001</v>
      </c>
      <c r="AA46" s="14">
        <v>12.074999999999999</v>
      </c>
      <c r="AB46" s="15">
        <f t="shared" si="31"/>
        <v>27.357262099982481</v>
      </c>
      <c r="AC46" s="16">
        <f t="shared" si="38"/>
        <v>1529.2709513890206</v>
      </c>
      <c r="AE46" s="13">
        <v>329.95667686034659</v>
      </c>
      <c r="AF46" s="14">
        <f t="shared" si="19"/>
        <v>286.27699999999999</v>
      </c>
      <c r="AG46" s="14">
        <v>12.3</v>
      </c>
      <c r="AH46" s="15">
        <f t="shared" si="32"/>
        <v>26.825746086207037</v>
      </c>
      <c r="AI46" s="16">
        <f t="shared" si="20"/>
        <v>1499.5592062189733</v>
      </c>
      <c r="AK46" s="13">
        <v>329.82925586136594</v>
      </c>
      <c r="AL46" s="14">
        <f t="shared" si="21"/>
        <v>286.077</v>
      </c>
      <c r="AM46" s="14">
        <v>12.5</v>
      </c>
      <c r="AN46" s="15">
        <f t="shared" si="33"/>
        <v>26.386340468909275</v>
      </c>
      <c r="AO46" s="16">
        <f t="shared" si="39"/>
        <v>1474.9964322120284</v>
      </c>
      <c r="AQ46" s="13">
        <v>330.40265035677879</v>
      </c>
      <c r="AR46" s="14">
        <f t="shared" si="23"/>
        <v>285.87700000000001</v>
      </c>
      <c r="AS46" s="14">
        <v>12.7</v>
      </c>
      <c r="AT46" s="15">
        <f t="shared" si="34"/>
        <v>26.015956721006205</v>
      </c>
      <c r="AU46" s="16">
        <f t="shared" si="24"/>
        <v>1454.2919807042467</v>
      </c>
      <c r="AW46" s="13">
        <v>329.76554536187564</v>
      </c>
      <c r="AX46" s="14">
        <f t="shared" si="25"/>
        <v>285.64575000000002</v>
      </c>
      <c r="AY46" s="14">
        <v>12.93125</v>
      </c>
      <c r="AZ46" s="15">
        <f t="shared" si="35"/>
        <v>25.50144381725476</v>
      </c>
      <c r="BA46" s="16">
        <f t="shared" si="40"/>
        <v>1425.5307093845411</v>
      </c>
    </row>
    <row r="47" spans="1:53" s="92" customFormat="1" x14ac:dyDescent="0.25">
      <c r="A47" s="13">
        <v>334.03414882772677</v>
      </c>
      <c r="B47" s="133">
        <f t="shared" si="9"/>
        <v>287.13324999999998</v>
      </c>
      <c r="C47" s="14">
        <v>11.44375</v>
      </c>
      <c r="D47" s="15">
        <f t="shared" si="27"/>
        <v>29.18922108816837</v>
      </c>
      <c r="E47" s="16">
        <f t="shared" si="36"/>
        <v>1631.6774588286119</v>
      </c>
      <c r="F47" s="104"/>
      <c r="G47" s="13">
        <v>355.75942915392454</v>
      </c>
      <c r="H47" s="14">
        <f t="shared" si="11"/>
        <v>286.38324999999998</v>
      </c>
      <c r="I47" s="14">
        <v>12.19375</v>
      </c>
      <c r="J47" s="15">
        <f t="shared" si="28"/>
        <v>29.175555440608882</v>
      </c>
      <c r="K47" s="16">
        <f t="shared" si="12"/>
        <v>1630.9135491300365</v>
      </c>
      <c r="M47" s="13">
        <v>336.64627930682974</v>
      </c>
      <c r="N47" s="14">
        <f t="shared" si="13"/>
        <v>286.80200000000002</v>
      </c>
      <c r="O47" s="14">
        <v>11.775</v>
      </c>
      <c r="P47" s="15">
        <f t="shared" si="29"/>
        <v>28.589917563212715</v>
      </c>
      <c r="Q47" s="16">
        <f t="shared" si="37"/>
        <v>1598.1763917835908</v>
      </c>
      <c r="S47" s="13">
        <v>350.98114169215086</v>
      </c>
      <c r="T47" s="14">
        <f t="shared" si="15"/>
        <v>285.85825</v>
      </c>
      <c r="U47" s="14">
        <v>12.71875</v>
      </c>
      <c r="V47" s="15">
        <f t="shared" si="30"/>
        <v>27.59556887997255</v>
      </c>
      <c r="W47" s="16">
        <f t="shared" si="16"/>
        <v>1542.5923003904654</v>
      </c>
      <c r="Y47" s="13">
        <v>331.1671763506626</v>
      </c>
      <c r="Z47" s="14">
        <f t="shared" si="17"/>
        <v>286.40825000000001</v>
      </c>
      <c r="AA47" s="14">
        <v>12.168749999999999</v>
      </c>
      <c r="AB47" s="15">
        <f t="shared" si="31"/>
        <v>27.214559946638943</v>
      </c>
      <c r="AC47" s="16">
        <f t="shared" si="38"/>
        <v>1521.2939010171169</v>
      </c>
      <c r="AE47" s="13">
        <v>330.97604485219165</v>
      </c>
      <c r="AF47" s="14">
        <f t="shared" si="19"/>
        <v>286.27075000000002</v>
      </c>
      <c r="AG47" s="14">
        <v>12.30625</v>
      </c>
      <c r="AH47" s="15">
        <f t="shared" si="32"/>
        <v>26.894955396826138</v>
      </c>
      <c r="AI47" s="16">
        <f t="shared" si="20"/>
        <v>1503.4280066825811</v>
      </c>
      <c r="AK47" s="13">
        <v>330.7849133537207</v>
      </c>
      <c r="AL47" s="14">
        <f t="shared" si="21"/>
        <v>285.99574999999999</v>
      </c>
      <c r="AM47" s="14">
        <v>12.581250000000001</v>
      </c>
      <c r="AN47" s="15">
        <f t="shared" si="33"/>
        <v>26.291895745948985</v>
      </c>
      <c r="AO47" s="16">
        <f t="shared" si="39"/>
        <v>1469.7169721985481</v>
      </c>
      <c r="AQ47" s="13">
        <v>334.73496432212028</v>
      </c>
      <c r="AR47" s="14">
        <f t="shared" si="23"/>
        <v>285.79575</v>
      </c>
      <c r="AS47" s="14">
        <v>12.78125</v>
      </c>
      <c r="AT47" s="15">
        <f t="shared" si="34"/>
        <v>26.189532660899385</v>
      </c>
      <c r="AU47" s="16">
        <f t="shared" si="24"/>
        <v>1463.9948757442755</v>
      </c>
      <c r="AW47" s="13">
        <v>331.2308868501529</v>
      </c>
      <c r="AX47" s="14">
        <f t="shared" si="25"/>
        <v>285.56450000000001</v>
      </c>
      <c r="AY47" s="14">
        <v>13.012499999999999</v>
      </c>
      <c r="AZ47" s="15">
        <f t="shared" si="35"/>
        <v>25.454823196937785</v>
      </c>
      <c r="BA47" s="16">
        <f t="shared" si="40"/>
        <v>1422.9246167088222</v>
      </c>
    </row>
    <row r="48" spans="1:53" s="92" customFormat="1" x14ac:dyDescent="0.25">
      <c r="A48" s="13">
        <v>355.75942915392454</v>
      </c>
      <c r="B48" s="133">
        <f t="shared" si="9"/>
        <v>286.41449999999998</v>
      </c>
      <c r="C48" s="14">
        <v>12.1625</v>
      </c>
      <c r="D48" s="15">
        <f t="shared" si="27"/>
        <v>29.250518327146931</v>
      </c>
      <c r="E48" s="16">
        <f t="shared" si="36"/>
        <v>1635.1039744875134</v>
      </c>
      <c r="F48" s="104"/>
      <c r="G48" s="13">
        <v>359.70948012232412</v>
      </c>
      <c r="H48" s="14">
        <f t="shared" si="11"/>
        <v>286.20825000000002</v>
      </c>
      <c r="I48" s="14">
        <v>12.36875</v>
      </c>
      <c r="J48" s="15">
        <f t="shared" si="28"/>
        <v>29.082120676893307</v>
      </c>
      <c r="K48" s="16">
        <f t="shared" si="12"/>
        <v>1625.6905458383358</v>
      </c>
      <c r="M48" s="13">
        <v>347.98674821610598</v>
      </c>
      <c r="N48" s="14">
        <f t="shared" si="13"/>
        <v>286.38324999999998</v>
      </c>
      <c r="O48" s="14">
        <v>12.19375</v>
      </c>
      <c r="P48" s="15">
        <f t="shared" si="29"/>
        <v>28.538123892658614</v>
      </c>
      <c r="Q48" s="16">
        <f t="shared" si="37"/>
        <v>1595.2811255996164</v>
      </c>
      <c r="S48" s="13">
        <v>354.99490316004074</v>
      </c>
      <c r="T48" s="14">
        <f t="shared" si="15"/>
        <v>285.74574999999999</v>
      </c>
      <c r="U48" s="14">
        <v>12.831250000000001</v>
      </c>
      <c r="V48" s="15">
        <f t="shared" si="30"/>
        <v>27.666431809842432</v>
      </c>
      <c r="W48" s="16">
        <f t="shared" si="16"/>
        <v>1546.553538170192</v>
      </c>
      <c r="Y48" s="13">
        <v>342.12538226299694</v>
      </c>
      <c r="Z48" s="14">
        <f t="shared" si="17"/>
        <v>285.98950000000002</v>
      </c>
      <c r="AA48" s="14">
        <v>12.5875</v>
      </c>
      <c r="AB48" s="15">
        <f t="shared" si="31"/>
        <v>27.179772175809092</v>
      </c>
      <c r="AC48" s="16">
        <f t="shared" si="38"/>
        <v>1519.3492646277282</v>
      </c>
      <c r="AE48" s="13">
        <v>339.57696228338426</v>
      </c>
      <c r="AF48" s="14">
        <f t="shared" si="19"/>
        <v>285.85825</v>
      </c>
      <c r="AG48" s="14">
        <v>12.71875</v>
      </c>
      <c r="AH48" s="15">
        <f t="shared" si="32"/>
        <v>26.698925781494587</v>
      </c>
      <c r="AI48" s="16">
        <f t="shared" si="20"/>
        <v>1492.4699511855474</v>
      </c>
      <c r="AK48" s="13">
        <v>354.16666666666663</v>
      </c>
      <c r="AL48" s="14">
        <f t="shared" si="21"/>
        <v>285.20825000000002</v>
      </c>
      <c r="AM48" s="14">
        <v>13.36875</v>
      </c>
      <c r="AN48" s="15">
        <f t="shared" si="33"/>
        <v>26.492130278946544</v>
      </c>
      <c r="AO48" s="16">
        <f t="shared" si="39"/>
        <v>1480.9100825931118</v>
      </c>
      <c r="AQ48" s="13">
        <v>342.44393476044849</v>
      </c>
      <c r="AR48" s="14">
        <f t="shared" si="23"/>
        <v>285.34575000000001</v>
      </c>
      <c r="AS48" s="14">
        <v>13.231249999999999</v>
      </c>
      <c r="AT48" s="15">
        <f t="shared" si="34"/>
        <v>25.881449958276693</v>
      </c>
      <c r="AU48" s="16">
        <f t="shared" si="24"/>
        <v>1446.7730526676671</v>
      </c>
      <c r="AW48" s="13">
        <v>354.16666666666663</v>
      </c>
      <c r="AX48" s="14">
        <f t="shared" si="25"/>
        <v>284.74574999999999</v>
      </c>
      <c r="AY48" s="14">
        <v>13.831250000000001</v>
      </c>
      <c r="AZ48" s="15">
        <f t="shared" si="35"/>
        <v>25.606266003916247</v>
      </c>
      <c r="BA48" s="16">
        <f t="shared" si="40"/>
        <v>1431.3902696189182</v>
      </c>
    </row>
    <row r="49" spans="1:53" s="92" customFormat="1" x14ac:dyDescent="0.25">
      <c r="A49" s="13">
        <v>361.55708460754329</v>
      </c>
      <c r="B49" s="133">
        <f t="shared" si="9"/>
        <v>286.3895</v>
      </c>
      <c r="C49" s="14">
        <v>12.1875</v>
      </c>
      <c r="D49" s="15">
        <f t="shared" si="27"/>
        <v>29.666222326772782</v>
      </c>
      <c r="E49" s="16">
        <f t="shared" si="36"/>
        <v>1658.3418280665985</v>
      </c>
      <c r="F49" s="104"/>
      <c r="G49" s="13">
        <v>370.79510703363911</v>
      </c>
      <c r="H49" s="14">
        <f t="shared" si="11"/>
        <v>285.78325000000001</v>
      </c>
      <c r="I49" s="14">
        <v>12.793749999999999</v>
      </c>
      <c r="J49" s="15">
        <f t="shared" si="28"/>
        <v>28.982519357783225</v>
      </c>
      <c r="K49" s="16">
        <f t="shared" si="12"/>
        <v>1620.1228321000822</v>
      </c>
      <c r="M49" s="13">
        <v>353.72069317023443</v>
      </c>
      <c r="N49" s="14">
        <f t="shared" si="13"/>
        <v>286.22699999999998</v>
      </c>
      <c r="O49" s="14">
        <v>12.35</v>
      </c>
      <c r="P49" s="15">
        <f t="shared" si="29"/>
        <v>28.641351673703195</v>
      </c>
      <c r="Q49" s="16">
        <f t="shared" si="37"/>
        <v>1601.0515585600085</v>
      </c>
      <c r="S49" s="13">
        <v>356.2691131498471</v>
      </c>
      <c r="T49" s="14">
        <f t="shared" si="15"/>
        <v>285.72699999999998</v>
      </c>
      <c r="U49" s="14">
        <v>12.85</v>
      </c>
      <c r="V49" s="15">
        <f t="shared" si="30"/>
        <v>27.725222813217673</v>
      </c>
      <c r="W49" s="16">
        <f t="shared" si="16"/>
        <v>1549.8399552588678</v>
      </c>
      <c r="Y49" s="13">
        <v>352.31906218144746</v>
      </c>
      <c r="Z49" s="14">
        <f t="shared" si="17"/>
        <v>285.64575000000002</v>
      </c>
      <c r="AA49" s="14">
        <v>12.93125</v>
      </c>
      <c r="AB49" s="15">
        <f t="shared" si="31"/>
        <v>27.24555338280889</v>
      </c>
      <c r="AC49" s="16">
        <f t="shared" si="38"/>
        <v>1523.0264340990168</v>
      </c>
      <c r="AE49" s="13">
        <v>351.29969418960241</v>
      </c>
      <c r="AF49" s="14">
        <f t="shared" si="19"/>
        <v>285.53949999999998</v>
      </c>
      <c r="AG49" s="14">
        <v>13.0375</v>
      </c>
      <c r="AH49" s="15">
        <f t="shared" si="32"/>
        <v>26.945326495846782</v>
      </c>
      <c r="AI49" s="16">
        <f t="shared" si="20"/>
        <v>1506.243751117835</v>
      </c>
      <c r="AK49" s="13">
        <v>355.50458715596329</v>
      </c>
      <c r="AL49" s="14">
        <f t="shared" si="21"/>
        <v>285.15825000000001</v>
      </c>
      <c r="AM49" s="14">
        <v>13.418749999999999</v>
      </c>
      <c r="AN49" s="15">
        <f t="shared" si="33"/>
        <v>26.493122470868247</v>
      </c>
      <c r="AO49" s="16">
        <f t="shared" si="39"/>
        <v>1480.965546121535</v>
      </c>
      <c r="AQ49" s="13">
        <v>351.68195718654431</v>
      </c>
      <c r="AR49" s="14">
        <f t="shared" si="23"/>
        <v>285.08325000000002</v>
      </c>
      <c r="AS49" s="14">
        <v>13.49375</v>
      </c>
      <c r="AT49" s="15">
        <f t="shared" si="34"/>
        <v>26.062581357038948</v>
      </c>
      <c r="AU49" s="16">
        <f t="shared" si="24"/>
        <v>1456.8982978584772</v>
      </c>
      <c r="AW49" s="13">
        <v>355.8868501529052</v>
      </c>
      <c r="AX49" s="14">
        <f t="shared" si="25"/>
        <v>284.67700000000002</v>
      </c>
      <c r="AY49" s="14">
        <v>13.9</v>
      </c>
      <c r="AZ49" s="15">
        <f t="shared" si="35"/>
        <v>25.603370514597497</v>
      </c>
      <c r="BA49" s="16">
        <f t="shared" si="40"/>
        <v>1431.2284117660001</v>
      </c>
    </row>
    <row r="50" spans="1:53" s="92" customFormat="1" x14ac:dyDescent="0.25">
      <c r="A50" s="13">
        <v>369.96687054026501</v>
      </c>
      <c r="B50" s="133">
        <f t="shared" si="9"/>
        <v>285.86450000000002</v>
      </c>
      <c r="C50" s="14">
        <v>12.7125</v>
      </c>
      <c r="D50" s="15">
        <f t="shared" si="27"/>
        <v>29.102605352233233</v>
      </c>
      <c r="E50" s="16">
        <f t="shared" si="36"/>
        <v>1626.8356391898376</v>
      </c>
      <c r="F50" s="104"/>
      <c r="G50" s="13">
        <v>377.61213047910292</v>
      </c>
      <c r="H50" s="14">
        <f t="shared" si="11"/>
        <v>285.50200000000001</v>
      </c>
      <c r="I50" s="14">
        <v>13.074999999999999</v>
      </c>
      <c r="J50" s="15">
        <f t="shared" si="28"/>
        <v>28.880468870294681</v>
      </c>
      <c r="K50" s="16">
        <f t="shared" si="12"/>
        <v>1614.4182098494725</v>
      </c>
      <c r="M50" s="13">
        <v>355.37716615698264</v>
      </c>
      <c r="N50" s="14">
        <f t="shared" si="13"/>
        <v>286.15825000000001</v>
      </c>
      <c r="O50" s="14">
        <v>12.418749999999999</v>
      </c>
      <c r="P50" s="15">
        <f t="shared" si="29"/>
        <v>28.616178452499863</v>
      </c>
      <c r="Q50" s="16">
        <f t="shared" si="37"/>
        <v>1599.6443754947422</v>
      </c>
      <c r="S50" s="13">
        <v>360.79255861365954</v>
      </c>
      <c r="T50" s="14">
        <f t="shared" si="15"/>
        <v>285.45825000000002</v>
      </c>
      <c r="U50" s="14">
        <v>13.11875</v>
      </c>
      <c r="V50" s="15">
        <f t="shared" si="30"/>
        <v>27.502053062499058</v>
      </c>
      <c r="W50" s="16">
        <f t="shared" si="16"/>
        <v>1537.3647661936973</v>
      </c>
      <c r="Y50" s="13">
        <v>354.74006116207948</v>
      </c>
      <c r="Z50" s="14">
        <f t="shared" si="17"/>
        <v>285.577</v>
      </c>
      <c r="AA50" s="14">
        <v>13</v>
      </c>
      <c r="AB50" s="15">
        <f t="shared" si="31"/>
        <v>27.287697012467653</v>
      </c>
      <c r="AC50" s="16">
        <f t="shared" si="38"/>
        <v>1525.3822629969418</v>
      </c>
      <c r="AE50" s="13">
        <v>354.74006116207948</v>
      </c>
      <c r="AF50" s="14">
        <f t="shared" si="19"/>
        <v>285.45825000000002</v>
      </c>
      <c r="AG50" s="14">
        <v>13.11875</v>
      </c>
      <c r="AH50" s="15">
        <f t="shared" si="32"/>
        <v>27.040690703159942</v>
      </c>
      <c r="AI50" s="16">
        <f t="shared" si="20"/>
        <v>1511.5746103066408</v>
      </c>
      <c r="AK50" s="13">
        <v>358.49898063200811</v>
      </c>
      <c r="AL50" s="14">
        <f t="shared" si="21"/>
        <v>285.10199999999998</v>
      </c>
      <c r="AM50" s="14">
        <v>13.475</v>
      </c>
      <c r="AN50" s="15">
        <f t="shared" si="33"/>
        <v>26.604748098850326</v>
      </c>
      <c r="AO50" s="16">
        <f t="shared" si="39"/>
        <v>1487.2054187257331</v>
      </c>
      <c r="AQ50" s="13">
        <v>355.18603465851169</v>
      </c>
      <c r="AR50" s="14">
        <f t="shared" si="23"/>
        <v>284.98950000000002</v>
      </c>
      <c r="AS50" s="14">
        <v>13.5875</v>
      </c>
      <c r="AT50" s="15">
        <f t="shared" si="34"/>
        <v>26.140646525005458</v>
      </c>
      <c r="AU50" s="16">
        <f t="shared" si="24"/>
        <v>1461.262140747805</v>
      </c>
      <c r="AW50" s="13">
        <v>357.67074413863401</v>
      </c>
      <c r="AX50" s="14">
        <f t="shared" si="25"/>
        <v>284.57074999999998</v>
      </c>
      <c r="AY50" s="14">
        <v>14.00625</v>
      </c>
      <c r="AZ50" s="15">
        <f t="shared" si="35"/>
        <v>25.536510067907827</v>
      </c>
      <c r="BA50" s="16">
        <f t="shared" si="40"/>
        <v>1427.4909127960475</v>
      </c>
    </row>
    <row r="51" spans="1:53" s="92" customFormat="1" x14ac:dyDescent="0.25">
      <c r="A51" s="13">
        <v>377.80326197757387</v>
      </c>
      <c r="B51" s="133">
        <f t="shared" si="9"/>
        <v>285.59575000000001</v>
      </c>
      <c r="C51" s="14">
        <v>12.981249999999999</v>
      </c>
      <c r="D51" s="15">
        <f t="shared" si="27"/>
        <v>29.103765968421676</v>
      </c>
      <c r="E51" s="16">
        <f t="shared" si="36"/>
        <v>1626.9005176347716</v>
      </c>
      <c r="F51" s="104"/>
      <c r="G51" s="13">
        <v>380.41539245667684</v>
      </c>
      <c r="H51" s="14">
        <f t="shared" si="11"/>
        <v>285.43950000000001</v>
      </c>
      <c r="I51" s="14">
        <v>13.137499999999999</v>
      </c>
      <c r="J51" s="15">
        <f t="shared" si="28"/>
        <v>28.956452327815555</v>
      </c>
      <c r="K51" s="16">
        <f t="shared" si="12"/>
        <v>1618.6656851248895</v>
      </c>
      <c r="M51" s="13">
        <v>359.51834862385317</v>
      </c>
      <c r="N51" s="14">
        <f t="shared" si="13"/>
        <v>286.04575</v>
      </c>
      <c r="O51" s="14">
        <v>12.53125</v>
      </c>
      <c r="P51" s="15">
        <f t="shared" si="29"/>
        <v>28.689743531080552</v>
      </c>
      <c r="Q51" s="16">
        <f t="shared" si="37"/>
        <v>1603.7566633874028</v>
      </c>
      <c r="S51" s="13">
        <v>373.98063200815494</v>
      </c>
      <c r="T51" s="14">
        <f t="shared" si="15"/>
        <v>284.98325</v>
      </c>
      <c r="U51" s="14">
        <v>13.59375</v>
      </c>
      <c r="V51" s="15">
        <f t="shared" si="30"/>
        <v>27.511218906347029</v>
      </c>
      <c r="W51" s="16">
        <f t="shared" si="16"/>
        <v>1537.8771368647988</v>
      </c>
      <c r="Y51" s="13">
        <v>356.07798165137615</v>
      </c>
      <c r="Z51" s="14">
        <f t="shared" si="17"/>
        <v>285.52699999999999</v>
      </c>
      <c r="AA51" s="14">
        <v>13.05</v>
      </c>
      <c r="AB51" s="15">
        <f t="shared" si="31"/>
        <v>27.285669092059475</v>
      </c>
      <c r="AC51" s="16">
        <f t="shared" si="38"/>
        <v>1525.2689022461245</v>
      </c>
      <c r="AE51" s="13">
        <v>356.07798165137615</v>
      </c>
      <c r="AF51" s="14">
        <f t="shared" si="19"/>
        <v>285.35825</v>
      </c>
      <c r="AG51" s="14">
        <v>13.21875</v>
      </c>
      <c r="AH51" s="15">
        <f t="shared" si="32"/>
        <v>26.937341401522545</v>
      </c>
      <c r="AI51" s="16">
        <f t="shared" si="20"/>
        <v>1505.7973843451102</v>
      </c>
      <c r="AK51" s="13">
        <v>370.85881753312947</v>
      </c>
      <c r="AL51" s="14">
        <f t="shared" si="21"/>
        <v>284.58949999999999</v>
      </c>
      <c r="AM51" s="14">
        <v>13.987500000000001</v>
      </c>
      <c r="AN51" s="15">
        <f t="shared" si="33"/>
        <v>26.513588384852866</v>
      </c>
      <c r="AO51" s="16">
        <f t="shared" si="39"/>
        <v>1482.1095907132751</v>
      </c>
      <c r="AQ51" s="13">
        <v>355.8868501529052</v>
      </c>
      <c r="AR51" s="14">
        <f t="shared" si="23"/>
        <v>284.89575000000002</v>
      </c>
      <c r="AS51" s="14">
        <v>13.68125</v>
      </c>
      <c r="AT51" s="15">
        <f t="shared" si="34"/>
        <v>26.012743729769223</v>
      </c>
      <c r="AU51" s="16">
        <f t="shared" si="24"/>
        <v>1454.1123744940996</v>
      </c>
      <c r="AW51" s="13">
        <v>371.04994903160036</v>
      </c>
      <c r="AX51" s="14">
        <f t="shared" si="25"/>
        <v>284.08325000000002</v>
      </c>
      <c r="AY51" s="14">
        <v>14.49375</v>
      </c>
      <c r="AZ51" s="15">
        <f t="shared" si="35"/>
        <v>25.600686435987949</v>
      </c>
      <c r="BA51" s="16">
        <f t="shared" si="40"/>
        <v>1431.0783717717263</v>
      </c>
    </row>
    <row r="52" spans="1:53" s="92" customFormat="1" x14ac:dyDescent="0.25">
      <c r="A52" s="13">
        <v>380.28797145769619</v>
      </c>
      <c r="B52" s="133">
        <f t="shared" si="9"/>
        <v>285.53325000000001</v>
      </c>
      <c r="C52" s="14">
        <v>13.043749999999999</v>
      </c>
      <c r="D52" s="15">
        <f t="shared" si="27"/>
        <v>29.154803753345181</v>
      </c>
      <c r="E52" s="16">
        <f t="shared" si="36"/>
        <v>1629.7535298119956</v>
      </c>
      <c r="F52" s="104"/>
      <c r="G52" s="13">
        <v>380.86136595310904</v>
      </c>
      <c r="H52" s="14">
        <f t="shared" si="11"/>
        <v>285.42700000000002</v>
      </c>
      <c r="I52" s="14">
        <v>13.15</v>
      </c>
      <c r="J52" s="15">
        <f t="shared" si="28"/>
        <v>28.962841517346696</v>
      </c>
      <c r="K52" s="16">
        <f t="shared" si="12"/>
        <v>1619.0228408196804</v>
      </c>
      <c r="M52" s="13">
        <v>370.28542303771661</v>
      </c>
      <c r="N52" s="14">
        <f t="shared" si="13"/>
        <v>285.56450000000001</v>
      </c>
      <c r="O52" s="14">
        <v>13.012499999999999</v>
      </c>
      <c r="P52" s="15">
        <f t="shared" si="29"/>
        <v>28.456132414041623</v>
      </c>
      <c r="Q52" s="16">
        <f t="shared" si="37"/>
        <v>1590.6978019449266</v>
      </c>
      <c r="S52" s="13">
        <v>379.07747196738018</v>
      </c>
      <c r="T52" s="14">
        <f t="shared" si="15"/>
        <v>284.86450000000002</v>
      </c>
      <c r="U52" s="14">
        <v>13.7125</v>
      </c>
      <c r="V52" s="15">
        <f t="shared" si="30"/>
        <v>27.644665230073304</v>
      </c>
      <c r="W52" s="16">
        <f t="shared" si="16"/>
        <v>1545.3367863610977</v>
      </c>
      <c r="Y52" s="13">
        <v>363.2135575942915</v>
      </c>
      <c r="Z52" s="14">
        <f t="shared" si="17"/>
        <v>285.18950000000001</v>
      </c>
      <c r="AA52" s="14">
        <v>13.387499999999999</v>
      </c>
      <c r="AB52" s="15">
        <f t="shared" si="31"/>
        <v>27.130797952888255</v>
      </c>
      <c r="AC52" s="16">
        <f t="shared" si="38"/>
        <v>1516.6116055664534</v>
      </c>
      <c r="AE52" s="13">
        <v>359.39092762487257</v>
      </c>
      <c r="AF52" s="14">
        <f t="shared" si="19"/>
        <v>285.1395</v>
      </c>
      <c r="AG52" s="14">
        <v>13.4375</v>
      </c>
      <c r="AH52" s="15">
        <f t="shared" si="32"/>
        <v>26.745371358130051</v>
      </c>
      <c r="AI52" s="16">
        <f t="shared" si="20"/>
        <v>1495.0662589194699</v>
      </c>
      <c r="AK52" s="13">
        <v>377.80326197757387</v>
      </c>
      <c r="AL52" s="14">
        <f t="shared" si="21"/>
        <v>284.38324999999998</v>
      </c>
      <c r="AM52" s="14">
        <v>14.19375</v>
      </c>
      <c r="AN52" s="15">
        <f t="shared" si="33"/>
        <v>26.617579003263682</v>
      </c>
      <c r="AO52" s="16">
        <f t="shared" si="39"/>
        <v>1487.9226662824399</v>
      </c>
      <c r="AQ52" s="13">
        <v>364.16921508664626</v>
      </c>
      <c r="AR52" s="14">
        <f t="shared" si="23"/>
        <v>284.55200000000002</v>
      </c>
      <c r="AS52" s="14">
        <v>14.025</v>
      </c>
      <c r="AT52" s="15">
        <f t="shared" si="34"/>
        <v>25.965719435768005</v>
      </c>
      <c r="AU52" s="16">
        <f t="shared" si="24"/>
        <v>1451.4837164594314</v>
      </c>
      <c r="AW52" s="13">
        <v>378.50407747196738</v>
      </c>
      <c r="AX52" s="14">
        <f t="shared" si="25"/>
        <v>283.87074999999999</v>
      </c>
      <c r="AY52" s="14">
        <v>14.706250000000001</v>
      </c>
      <c r="AZ52" s="15">
        <f t="shared" si="35"/>
        <v>25.7376338272481</v>
      </c>
      <c r="BA52" s="16">
        <f t="shared" si="40"/>
        <v>1438.7337309431687</v>
      </c>
    </row>
    <row r="53" spans="1:53" s="3" customFormat="1" x14ac:dyDescent="0.25">
      <c r="A53" s="13">
        <v>380.47910295616714</v>
      </c>
      <c r="B53" s="133">
        <f t="shared" si="9"/>
        <v>285.53949999999998</v>
      </c>
      <c r="C53" s="14">
        <v>13.0375</v>
      </c>
      <c r="D53" s="15">
        <f t="shared" si="27"/>
        <v>29.183440303445227</v>
      </c>
      <c r="E53" s="16">
        <f t="shared" si="10"/>
        <v>1631.3543129625882</v>
      </c>
      <c r="F53" s="104"/>
      <c r="G53" s="13">
        <v>391.37359836901118</v>
      </c>
      <c r="H53" s="14">
        <f t="shared" si="11"/>
        <v>284.97699999999998</v>
      </c>
      <c r="I53" s="14">
        <v>13.6</v>
      </c>
      <c r="J53" s="15">
        <f t="shared" si="28"/>
        <v>28.777470468309645</v>
      </c>
      <c r="K53" s="16">
        <f t="shared" si="12"/>
        <v>1608.6605991785091</v>
      </c>
      <c r="L53" s="9"/>
      <c r="M53" s="13">
        <v>377.67584097859327</v>
      </c>
      <c r="N53" s="14">
        <f t="shared" si="13"/>
        <v>285.40199999999999</v>
      </c>
      <c r="O53" s="14">
        <v>13.175000000000001</v>
      </c>
      <c r="P53" s="15">
        <f t="shared" si="29"/>
        <v>28.66609798699</v>
      </c>
      <c r="Q53" s="16">
        <f t="shared" si="14"/>
        <v>1602.4348774727409</v>
      </c>
      <c r="R53" s="9"/>
      <c r="S53" s="13">
        <v>381.30733944954125</v>
      </c>
      <c r="T53" s="14">
        <f t="shared" si="15"/>
        <v>284.78949999999998</v>
      </c>
      <c r="U53" s="14">
        <v>13.7875</v>
      </c>
      <c r="V53" s="15">
        <f t="shared" si="30"/>
        <v>27.656017367147143</v>
      </c>
      <c r="W53" s="16">
        <f t="shared" si="16"/>
        <v>1545.9713708235254</v>
      </c>
      <c r="X53" s="92"/>
      <c r="Y53" s="13">
        <v>374.68144750254839</v>
      </c>
      <c r="Z53" s="14">
        <f t="shared" si="17"/>
        <v>284.85199999999998</v>
      </c>
      <c r="AA53" s="14">
        <v>13.725</v>
      </c>
      <c r="AB53" s="15">
        <f t="shared" si="31"/>
        <v>27.299194717854164</v>
      </c>
      <c r="AC53" s="16">
        <f t="shared" si="18"/>
        <v>1526.0249847280477</v>
      </c>
      <c r="AD53" s="9"/>
      <c r="AE53" s="13">
        <v>380.86136595310904</v>
      </c>
      <c r="AF53" s="14">
        <f t="shared" si="19"/>
        <v>284.57074999999998</v>
      </c>
      <c r="AG53" s="14">
        <v>14.00625</v>
      </c>
      <c r="AH53" s="15">
        <f t="shared" si="32"/>
        <v>27.192243887772175</v>
      </c>
      <c r="AI53" s="16">
        <f t="shared" si="20"/>
        <v>1520.0464333264645</v>
      </c>
      <c r="AJ53" s="92"/>
      <c r="AK53" s="13">
        <v>380.41539245667684</v>
      </c>
      <c r="AL53" s="14">
        <f t="shared" si="21"/>
        <v>284.2645</v>
      </c>
      <c r="AM53" s="14">
        <v>14.3125</v>
      </c>
      <c r="AN53" s="15">
        <f t="shared" si="33"/>
        <v>26.579241394352966</v>
      </c>
      <c r="AO53" s="16">
        <f t="shared" si="22"/>
        <v>1485.7795939443308</v>
      </c>
      <c r="AP53" s="9"/>
      <c r="AQ53" s="13">
        <v>380.9887869520897</v>
      </c>
      <c r="AR53" s="14">
        <f t="shared" si="23"/>
        <v>284.04575</v>
      </c>
      <c r="AS53" s="14">
        <v>14.53125</v>
      </c>
      <c r="AT53" s="15">
        <f t="shared" si="34"/>
        <v>26.218583188100798</v>
      </c>
      <c r="AU53" s="16">
        <f t="shared" si="24"/>
        <v>1465.6188002148347</v>
      </c>
      <c r="AV53" s="92"/>
      <c r="AW53" s="13">
        <v>380.79765545361875</v>
      </c>
      <c r="AX53" s="14">
        <f t="shared" si="25"/>
        <v>283.77075000000002</v>
      </c>
      <c r="AY53" s="14">
        <v>14.80625</v>
      </c>
      <c r="AZ53" s="15">
        <f t="shared" si="35"/>
        <v>25.718710372553396</v>
      </c>
      <c r="BA53" s="16">
        <f t="shared" si="26"/>
        <v>1437.6759098257348</v>
      </c>
    </row>
    <row r="54" spans="1:53" s="3" customFormat="1" x14ac:dyDescent="0.25">
      <c r="A54" s="13">
        <v>391.50101936799183</v>
      </c>
      <c r="B54" s="133">
        <f t="shared" si="9"/>
        <v>285.10199999999998</v>
      </c>
      <c r="C54" s="14">
        <v>13.475</v>
      </c>
      <c r="D54" s="15">
        <f t="shared" si="27"/>
        <v>29.053878988348188</v>
      </c>
      <c r="E54" s="16">
        <f t="shared" si="10"/>
        <v>1624.1118354486637</v>
      </c>
      <c r="F54" s="104"/>
      <c r="G54" s="13">
        <v>401.56727828746176</v>
      </c>
      <c r="H54" s="14">
        <f t="shared" si="11"/>
        <v>284.65199999999999</v>
      </c>
      <c r="I54" s="14">
        <v>13.925000000000001</v>
      </c>
      <c r="J54" s="15">
        <f t="shared" si="28"/>
        <v>28.837865586173194</v>
      </c>
      <c r="K54" s="16">
        <f t="shared" si="12"/>
        <v>1612.0366862670814</v>
      </c>
      <c r="L54" s="9"/>
      <c r="M54" s="13">
        <v>380.09683995922524</v>
      </c>
      <c r="N54" s="14">
        <f t="shared" si="13"/>
        <v>285.2645</v>
      </c>
      <c r="O54" s="14">
        <v>13.3125</v>
      </c>
      <c r="P54" s="15">
        <f t="shared" si="29"/>
        <v>28.551875302101426</v>
      </c>
      <c r="Q54" s="16">
        <f t="shared" si="14"/>
        <v>1596.0498293874696</v>
      </c>
      <c r="R54" s="9"/>
      <c r="S54" s="13">
        <v>382.64525993883791</v>
      </c>
      <c r="T54" s="14">
        <f t="shared" si="15"/>
        <v>284.72075000000001</v>
      </c>
      <c r="U54" s="14">
        <v>13.856249999999999</v>
      </c>
      <c r="V54" s="15">
        <f t="shared" si="30"/>
        <v>27.615354799374863</v>
      </c>
      <c r="W54" s="16">
        <f t="shared" si="16"/>
        <v>1543.6983332850548</v>
      </c>
      <c r="X54" s="92"/>
      <c r="Y54" s="13">
        <v>383.15494393476041</v>
      </c>
      <c r="Z54" s="14">
        <f t="shared" si="17"/>
        <v>284.46449999999999</v>
      </c>
      <c r="AA54" s="14">
        <v>14.112500000000001</v>
      </c>
      <c r="AB54" s="15">
        <f t="shared" si="31"/>
        <v>27.15004031424343</v>
      </c>
      <c r="AC54" s="16">
        <f t="shared" si="18"/>
        <v>1517.6872535662078</v>
      </c>
      <c r="AD54" s="9"/>
      <c r="AE54" s="13">
        <v>382.39041794087666</v>
      </c>
      <c r="AF54" s="14">
        <f t="shared" si="19"/>
        <v>284.42075</v>
      </c>
      <c r="AG54" s="14">
        <v>14.15625</v>
      </c>
      <c r="AH54" s="15">
        <f t="shared" si="32"/>
        <v>27.012126653660161</v>
      </c>
      <c r="AI54" s="16">
        <f t="shared" si="20"/>
        <v>1509.9778799396029</v>
      </c>
      <c r="AJ54" s="92"/>
      <c r="AK54" s="13">
        <v>381.75331294597351</v>
      </c>
      <c r="AL54" s="14">
        <f t="shared" si="21"/>
        <v>284.22075000000001</v>
      </c>
      <c r="AM54" s="14">
        <v>14.356249999999999</v>
      </c>
      <c r="AN54" s="15">
        <f t="shared" si="33"/>
        <v>26.591436687573253</v>
      </c>
      <c r="AO54" s="16">
        <f t="shared" si="22"/>
        <v>1486.4613108353449</v>
      </c>
      <c r="AP54" s="9"/>
      <c r="AQ54" s="13">
        <v>385.12996941896023</v>
      </c>
      <c r="AR54" s="14">
        <f t="shared" si="23"/>
        <v>283.7645</v>
      </c>
      <c r="AS54" s="14">
        <v>14.8125</v>
      </c>
      <c r="AT54" s="15">
        <f t="shared" si="34"/>
        <v>26.000335488199848</v>
      </c>
      <c r="AU54" s="16">
        <f t="shared" si="24"/>
        <v>1453.4187537903715</v>
      </c>
      <c r="AV54" s="92"/>
      <c r="AW54" s="13">
        <v>385.19367991845053</v>
      </c>
      <c r="AX54" s="14">
        <f t="shared" si="25"/>
        <v>283.77699999999999</v>
      </c>
      <c r="AY54" s="14">
        <v>14.8</v>
      </c>
      <c r="AZ54" s="15">
        <f t="shared" si="35"/>
        <v>26.026599994489899</v>
      </c>
      <c r="BA54" s="16">
        <f t="shared" si="26"/>
        <v>1454.8869396919854</v>
      </c>
    </row>
    <row r="55" spans="1:53" s="3" customFormat="1" x14ac:dyDescent="0.25">
      <c r="A55" s="13">
        <v>402.01325178389396</v>
      </c>
      <c r="B55" s="133">
        <f t="shared" si="9"/>
        <v>284.7645</v>
      </c>
      <c r="C55" s="14">
        <v>13.8125</v>
      </c>
      <c r="D55" s="15">
        <f t="shared" si="27"/>
        <v>29.105031803358838</v>
      </c>
      <c r="E55" s="16">
        <f t="shared" si="10"/>
        <v>1626.971277807759</v>
      </c>
      <c r="F55" s="104"/>
      <c r="G55" s="13">
        <v>414.75535168195711</v>
      </c>
      <c r="H55" s="14">
        <f t="shared" si="11"/>
        <v>284.21449999999999</v>
      </c>
      <c r="I55" s="14">
        <v>14.362500000000001</v>
      </c>
      <c r="J55" s="15">
        <f t="shared" si="28"/>
        <v>28.877657210231998</v>
      </c>
      <c r="K55" s="16">
        <f t="shared" si="12"/>
        <v>1614.2610380519686</v>
      </c>
      <c r="L55" s="9"/>
      <c r="M55" s="13">
        <v>402.07696228338426</v>
      </c>
      <c r="N55" s="14">
        <f t="shared" si="13"/>
        <v>284.5145</v>
      </c>
      <c r="O55" s="14">
        <v>14.0625</v>
      </c>
      <c r="P55" s="15">
        <f t="shared" si="29"/>
        <v>28.59213954015177</v>
      </c>
      <c r="Q55" s="16">
        <f t="shared" si="14"/>
        <v>1598.300600294484</v>
      </c>
      <c r="R55" s="9"/>
      <c r="S55" s="13">
        <v>405.51732925586134</v>
      </c>
      <c r="T55" s="14">
        <f t="shared" si="15"/>
        <v>283.92075</v>
      </c>
      <c r="U55" s="14">
        <v>14.65625</v>
      </c>
      <c r="V55" s="15">
        <f t="shared" si="30"/>
        <v>27.66855977865152</v>
      </c>
      <c r="W55" s="16">
        <f t="shared" si="16"/>
        <v>1546.6724916266198</v>
      </c>
      <c r="X55" s="92"/>
      <c r="Y55" s="13">
        <v>397.80835881753313</v>
      </c>
      <c r="Z55" s="14">
        <f t="shared" si="17"/>
        <v>284.00824999999998</v>
      </c>
      <c r="AA55" s="14">
        <v>14.56875</v>
      </c>
      <c r="AB55" s="15">
        <f t="shared" si="31"/>
        <v>27.305593054828531</v>
      </c>
      <c r="AC55" s="16">
        <f t="shared" si="18"/>
        <v>1526.382651764915</v>
      </c>
      <c r="AD55" s="9"/>
      <c r="AE55" s="13">
        <v>395.83333333333331</v>
      </c>
      <c r="AF55" s="14">
        <f t="shared" si="19"/>
        <v>283.95825000000002</v>
      </c>
      <c r="AG55" s="14">
        <v>14.61875</v>
      </c>
      <c r="AH55" s="15">
        <f t="shared" si="32"/>
        <v>27.07709847513182</v>
      </c>
      <c r="AI55" s="16">
        <f t="shared" si="20"/>
        <v>1513.6098047598687</v>
      </c>
      <c r="AJ55" s="92"/>
      <c r="AK55" s="13">
        <v>392.52038735983689</v>
      </c>
      <c r="AL55" s="14">
        <f t="shared" si="21"/>
        <v>283.81450000000001</v>
      </c>
      <c r="AM55" s="14">
        <v>14.762499999999999</v>
      </c>
      <c r="AN55" s="15">
        <f t="shared" si="33"/>
        <v>26.589018618786582</v>
      </c>
      <c r="AO55" s="16">
        <f t="shared" si="22"/>
        <v>1486.3261407901698</v>
      </c>
      <c r="AP55" s="9"/>
      <c r="AQ55" s="13">
        <v>398.57288481141688</v>
      </c>
      <c r="AR55" s="14">
        <f t="shared" si="23"/>
        <v>283.35199999999998</v>
      </c>
      <c r="AS55" s="14">
        <v>15.225</v>
      </c>
      <c r="AT55" s="15">
        <f t="shared" si="34"/>
        <v>26.178843008960058</v>
      </c>
      <c r="AU55" s="16">
        <f t="shared" si="24"/>
        <v>1463.3973242008672</v>
      </c>
      <c r="AV55" s="92"/>
      <c r="AW55" s="13">
        <v>392.71151885830784</v>
      </c>
      <c r="AX55" s="14">
        <f t="shared" si="25"/>
        <v>283.25824999999998</v>
      </c>
      <c r="AY55" s="14">
        <v>15.31875</v>
      </c>
      <c r="AZ55" s="15">
        <f t="shared" si="35"/>
        <v>25.63600286304743</v>
      </c>
      <c r="BA55" s="16">
        <f t="shared" si="26"/>
        <v>1433.0525600443514</v>
      </c>
    </row>
    <row r="56" spans="1:53" s="3" customFormat="1" x14ac:dyDescent="0.25">
      <c r="A56" s="13">
        <v>412.46177370030574</v>
      </c>
      <c r="B56" s="133">
        <f t="shared" si="9"/>
        <v>284.2645</v>
      </c>
      <c r="C56" s="14">
        <v>14.3125</v>
      </c>
      <c r="D56" s="15">
        <f t="shared" si="27"/>
        <v>28.818289865523546</v>
      </c>
      <c r="E56" s="16">
        <f t="shared" si="10"/>
        <v>1610.9424034827662</v>
      </c>
      <c r="F56" s="104"/>
      <c r="G56" s="13">
        <v>425.3312945973496</v>
      </c>
      <c r="H56" s="14">
        <f t="shared" si="11"/>
        <v>283.8895</v>
      </c>
      <c r="I56" s="14">
        <v>14.6875</v>
      </c>
      <c r="J56" s="15">
        <f t="shared" si="28"/>
        <v>28.95872644067061</v>
      </c>
      <c r="K56" s="16">
        <f t="shared" si="12"/>
        <v>1618.7928080334871</v>
      </c>
      <c r="L56" s="9"/>
      <c r="M56" s="13">
        <v>404.56167176350658</v>
      </c>
      <c r="N56" s="14">
        <f t="shared" si="13"/>
        <v>284.44574999999998</v>
      </c>
      <c r="O56" s="14">
        <v>14.13125</v>
      </c>
      <c r="P56" s="15">
        <f t="shared" si="29"/>
        <v>28.62886664403408</v>
      </c>
      <c r="Q56" s="16">
        <f t="shared" si="14"/>
        <v>1600.353645401505</v>
      </c>
      <c r="R56" s="9"/>
      <c r="S56" s="13">
        <v>407.04638124362896</v>
      </c>
      <c r="T56" s="14">
        <f t="shared" si="15"/>
        <v>283.88324999999998</v>
      </c>
      <c r="U56" s="14">
        <v>14.69375</v>
      </c>
      <c r="V56" s="15">
        <f t="shared" si="30"/>
        <v>27.702008081233789</v>
      </c>
      <c r="W56" s="16">
        <f t="shared" si="16"/>
        <v>1548.5422517409688</v>
      </c>
      <c r="X56" s="92"/>
      <c r="Y56" s="13">
        <v>403.92456676860343</v>
      </c>
      <c r="Z56" s="14">
        <f t="shared" si="17"/>
        <v>283.84575000000001</v>
      </c>
      <c r="AA56" s="14">
        <v>14.731249999999999</v>
      </c>
      <c r="AB56" s="15">
        <f t="shared" si="31"/>
        <v>27.419571778946352</v>
      </c>
      <c r="AC56" s="16">
        <f t="shared" si="18"/>
        <v>1532.754062443101</v>
      </c>
      <c r="AD56" s="9"/>
      <c r="AE56" s="13">
        <v>403.54230377166152</v>
      </c>
      <c r="AF56" s="14">
        <f t="shared" si="19"/>
        <v>283.75200000000001</v>
      </c>
      <c r="AG56" s="14">
        <v>14.824999999999999</v>
      </c>
      <c r="AH56" s="15">
        <f t="shared" si="32"/>
        <v>27.220391485440913</v>
      </c>
      <c r="AI56" s="16">
        <f t="shared" si="20"/>
        <v>1521.6198840361469</v>
      </c>
      <c r="AJ56" s="92"/>
      <c r="AK56" s="13">
        <v>405.70846075433229</v>
      </c>
      <c r="AL56" s="14">
        <f t="shared" si="21"/>
        <v>283.39575000000002</v>
      </c>
      <c r="AM56" s="14">
        <v>15.18125</v>
      </c>
      <c r="AN56" s="15">
        <f t="shared" si="33"/>
        <v>26.724311947588788</v>
      </c>
      <c r="AO56" s="16">
        <f t="shared" si="22"/>
        <v>1493.8890378702133</v>
      </c>
      <c r="AP56" s="9"/>
      <c r="AQ56" s="13">
        <v>404.37054026503563</v>
      </c>
      <c r="AR56" s="14">
        <f t="shared" si="23"/>
        <v>283.21449999999999</v>
      </c>
      <c r="AS56" s="14">
        <v>15.362500000000001</v>
      </c>
      <c r="AT56" s="15">
        <f t="shared" si="34"/>
        <v>26.321922881369282</v>
      </c>
      <c r="AU56" s="16">
        <f t="shared" si="24"/>
        <v>1471.3954890685429</v>
      </c>
      <c r="AV56" s="92"/>
      <c r="AW56" s="13">
        <v>406.5366972477064</v>
      </c>
      <c r="AX56" s="14">
        <f t="shared" si="25"/>
        <v>282.85825</v>
      </c>
      <c r="AY56" s="14">
        <v>15.71875</v>
      </c>
      <c r="AZ56" s="15">
        <f t="shared" si="35"/>
        <v>25.863169606215916</v>
      </c>
      <c r="BA56" s="16">
        <f t="shared" si="26"/>
        <v>1445.7511809874698</v>
      </c>
    </row>
    <row r="57" spans="1:53" s="3" customFormat="1" x14ac:dyDescent="0.25">
      <c r="A57" s="13">
        <v>424.8216106014271</v>
      </c>
      <c r="B57" s="133">
        <f t="shared" si="9"/>
        <v>283.90825000000001</v>
      </c>
      <c r="C57" s="14">
        <v>14.668749999999999</v>
      </c>
      <c r="D57" s="15">
        <f t="shared" si="27"/>
        <v>28.960996035887661</v>
      </c>
      <c r="E57" s="16">
        <f t="shared" si="10"/>
        <v>1618.9196784061203</v>
      </c>
      <c r="F57" s="104"/>
      <c r="G57" s="13">
        <v>428.89908256880733</v>
      </c>
      <c r="H57" s="14">
        <f t="shared" si="11"/>
        <v>283.75824999999998</v>
      </c>
      <c r="I57" s="14">
        <v>14.81875</v>
      </c>
      <c r="J57" s="15">
        <f t="shared" si="28"/>
        <v>28.943000088995856</v>
      </c>
      <c r="K57" s="16">
        <f t="shared" si="12"/>
        <v>1617.9137049748683</v>
      </c>
      <c r="L57" s="9"/>
      <c r="M57" s="13">
        <v>405.45361875637104</v>
      </c>
      <c r="N57" s="14">
        <f t="shared" si="13"/>
        <v>284.3895</v>
      </c>
      <c r="O57" s="14">
        <v>14.1875</v>
      </c>
      <c r="P57" s="15">
        <f t="shared" si="29"/>
        <v>28.578228634810294</v>
      </c>
      <c r="Q57" s="16">
        <f t="shared" si="14"/>
        <v>1597.5229806858954</v>
      </c>
      <c r="R57" s="9"/>
      <c r="S57" s="13">
        <v>417.74974515800204</v>
      </c>
      <c r="T57" s="14">
        <f t="shared" si="15"/>
        <v>283.46449999999999</v>
      </c>
      <c r="U57" s="14">
        <v>15.112500000000001</v>
      </c>
      <c r="V57" s="15">
        <f t="shared" si="30"/>
        <v>27.642663037750342</v>
      </c>
      <c r="W57" s="16">
        <f t="shared" si="16"/>
        <v>1545.2248638102442</v>
      </c>
      <c r="X57" s="92"/>
      <c r="Y57" s="13">
        <v>405.96330275229354</v>
      </c>
      <c r="Z57" s="14">
        <f t="shared" si="17"/>
        <v>283.77075000000002</v>
      </c>
      <c r="AA57" s="14">
        <v>14.80625</v>
      </c>
      <c r="AB57" s="15">
        <f t="shared" si="31"/>
        <v>27.418374183354565</v>
      </c>
      <c r="AC57" s="16">
        <f t="shared" si="18"/>
        <v>1532.6871168495202</v>
      </c>
      <c r="AD57" s="9"/>
      <c r="AE57" s="13">
        <v>405.38990825688069</v>
      </c>
      <c r="AF57" s="14">
        <f t="shared" si="19"/>
        <v>283.702</v>
      </c>
      <c r="AG57" s="14">
        <v>14.875</v>
      </c>
      <c r="AH57" s="15">
        <f t="shared" si="32"/>
        <v>27.25310307609282</v>
      </c>
      <c r="AI57" s="16">
        <f t="shared" si="20"/>
        <v>1523.4484619535885</v>
      </c>
      <c r="AJ57" s="92"/>
      <c r="AK57" s="13">
        <v>414.62793068297651</v>
      </c>
      <c r="AL57" s="14">
        <f t="shared" si="21"/>
        <v>283.00824999999998</v>
      </c>
      <c r="AM57" s="14">
        <v>15.56875</v>
      </c>
      <c r="AN57" s="15">
        <f t="shared" si="33"/>
        <v>26.632062990476211</v>
      </c>
      <c r="AO57" s="16">
        <f t="shared" si="22"/>
        <v>1488.7323211676201</v>
      </c>
      <c r="AP57" s="9"/>
      <c r="AQ57" s="13">
        <v>406.79153924566765</v>
      </c>
      <c r="AR57" s="14">
        <f t="shared" si="23"/>
        <v>283.10199999999998</v>
      </c>
      <c r="AS57" s="14">
        <v>15.475</v>
      </c>
      <c r="AT57" s="15">
        <f t="shared" si="34"/>
        <v>26.28701384463119</v>
      </c>
      <c r="AU57" s="16">
        <f t="shared" si="24"/>
        <v>1469.4440739148836</v>
      </c>
      <c r="AV57" s="92"/>
      <c r="AW57" s="13">
        <v>413.99082568807341</v>
      </c>
      <c r="AX57" s="14">
        <f t="shared" si="25"/>
        <v>282.49574999999999</v>
      </c>
      <c r="AY57" s="14">
        <v>16.081250000000001</v>
      </c>
      <c r="AZ57" s="15">
        <f t="shared" si="35"/>
        <v>25.743696894711132</v>
      </c>
      <c r="BA57" s="16">
        <f t="shared" si="26"/>
        <v>1439.0726564143522</v>
      </c>
    </row>
    <row r="58" spans="1:53" s="3" customFormat="1" x14ac:dyDescent="0.25">
      <c r="A58" s="13">
        <v>429.40876656472983</v>
      </c>
      <c r="B58" s="133">
        <f t="shared" si="9"/>
        <v>283.80200000000002</v>
      </c>
      <c r="C58" s="14">
        <v>14.775</v>
      </c>
      <c r="D58" s="15">
        <f t="shared" si="27"/>
        <v>29.063199090675454</v>
      </c>
      <c r="E58" s="16">
        <f t="shared" si="10"/>
        <v>1624.6328291687578</v>
      </c>
      <c r="F58" s="104"/>
      <c r="G58" s="13">
        <v>431.06523955147804</v>
      </c>
      <c r="H58" s="14">
        <f t="shared" si="11"/>
        <v>283.70825000000002</v>
      </c>
      <c r="I58" s="14">
        <v>14.86875</v>
      </c>
      <c r="J58" s="15">
        <f t="shared" si="28"/>
        <v>28.991357010608024</v>
      </c>
      <c r="K58" s="16">
        <f t="shared" si="12"/>
        <v>1620.6168568929884</v>
      </c>
      <c r="L58" s="9"/>
      <c r="M58" s="13">
        <v>413.48114169215091</v>
      </c>
      <c r="N58" s="14">
        <f t="shared" si="13"/>
        <v>284.03325000000001</v>
      </c>
      <c r="O58" s="14">
        <v>14.543749999999999</v>
      </c>
      <c r="P58" s="15">
        <f t="shared" si="29"/>
        <v>28.430160150728039</v>
      </c>
      <c r="Q58" s="16">
        <f t="shared" si="14"/>
        <v>1589.2459524256974</v>
      </c>
      <c r="R58" s="9"/>
      <c r="S58" s="13">
        <v>426.86034658511721</v>
      </c>
      <c r="T58" s="14">
        <f t="shared" si="15"/>
        <v>283.13324999999998</v>
      </c>
      <c r="U58" s="14">
        <v>15.44375</v>
      </c>
      <c r="V58" s="15">
        <f t="shared" si="30"/>
        <v>27.639682498429281</v>
      </c>
      <c r="W58" s="16">
        <f t="shared" si="16"/>
        <v>1545.0582516621967</v>
      </c>
      <c r="X58" s="92"/>
      <c r="Y58" s="13">
        <v>411.95208970438324</v>
      </c>
      <c r="Z58" s="14">
        <f t="shared" si="17"/>
        <v>283.7645</v>
      </c>
      <c r="AA58" s="14">
        <v>14.8125</v>
      </c>
      <c r="AB58" s="15">
        <f t="shared" si="31"/>
        <v>27.811111541224186</v>
      </c>
      <c r="AC58" s="16">
        <f t="shared" si="18"/>
        <v>1554.641135154432</v>
      </c>
      <c r="AD58" s="9"/>
      <c r="AE58" s="13">
        <v>409.72222222222223</v>
      </c>
      <c r="AF58" s="14">
        <f t="shared" si="19"/>
        <v>283.64575000000002</v>
      </c>
      <c r="AG58" s="14">
        <v>14.93125</v>
      </c>
      <c r="AH58" s="15">
        <f t="shared" si="32"/>
        <v>27.44058415887633</v>
      </c>
      <c r="AI58" s="16">
        <f t="shared" si="20"/>
        <v>1533.9286544811869</v>
      </c>
      <c r="AJ58" s="92"/>
      <c r="AK58" s="13">
        <v>425.39500509683995</v>
      </c>
      <c r="AL58" s="14">
        <f t="shared" si="21"/>
        <v>282.72699999999998</v>
      </c>
      <c r="AM58" s="14">
        <v>15.85</v>
      </c>
      <c r="AN58" s="15">
        <f t="shared" si="33"/>
        <v>26.838801583396844</v>
      </c>
      <c r="AO58" s="16">
        <f t="shared" si="22"/>
        <v>1500.2890085118836</v>
      </c>
      <c r="AP58" s="9"/>
      <c r="AQ58" s="13">
        <v>407.49235474006116</v>
      </c>
      <c r="AR58" s="14">
        <f t="shared" si="23"/>
        <v>283.05200000000002</v>
      </c>
      <c r="AS58" s="14">
        <v>15.525</v>
      </c>
      <c r="AT58" s="15">
        <f t="shared" si="34"/>
        <v>26.247494669247097</v>
      </c>
      <c r="AU58" s="16">
        <f t="shared" si="24"/>
        <v>1467.2349520109126</v>
      </c>
      <c r="AV58" s="92"/>
      <c r="AW58" s="13">
        <v>426.28695208970436</v>
      </c>
      <c r="AX58" s="14">
        <f t="shared" si="25"/>
        <v>282.10825</v>
      </c>
      <c r="AY58" s="14">
        <v>16.46875</v>
      </c>
      <c r="AZ58" s="15">
        <f t="shared" si="35"/>
        <v>25.884596711329298</v>
      </c>
      <c r="BA58" s="16">
        <f t="shared" si="26"/>
        <v>1446.9489561633077</v>
      </c>
    </row>
    <row r="59" spans="1:53" s="3" customFormat="1" x14ac:dyDescent="0.25">
      <c r="A59" s="13">
        <v>430.61926605504584</v>
      </c>
      <c r="B59" s="133">
        <f t="shared" si="9"/>
        <v>283.73325</v>
      </c>
      <c r="C59" s="14">
        <v>14.84375</v>
      </c>
      <c r="D59" s="15">
        <f t="shared" si="27"/>
        <v>29.010140028971509</v>
      </c>
      <c r="E59" s="16">
        <f t="shared" si="10"/>
        <v>1621.6668276195073</v>
      </c>
      <c r="F59" s="104"/>
      <c r="G59" s="13">
        <v>434.69673802242608</v>
      </c>
      <c r="H59" s="14">
        <f t="shared" si="11"/>
        <v>283.49574999999999</v>
      </c>
      <c r="I59" s="14">
        <v>15.081250000000001</v>
      </c>
      <c r="J59" s="15">
        <f t="shared" si="28"/>
        <v>28.823654406791615</v>
      </c>
      <c r="K59" s="16">
        <f t="shared" si="12"/>
        <v>1611.2422813396513</v>
      </c>
      <c r="L59" s="9"/>
      <c r="M59" s="13">
        <v>425.2675840978593</v>
      </c>
      <c r="N59" s="14">
        <f t="shared" si="13"/>
        <v>283.68324999999999</v>
      </c>
      <c r="O59" s="14">
        <v>14.893750000000001</v>
      </c>
      <c r="P59" s="15">
        <f t="shared" si="29"/>
        <v>28.553425705269611</v>
      </c>
      <c r="Q59" s="16">
        <f t="shared" si="14"/>
        <v>1596.1364969245712</v>
      </c>
      <c r="R59" s="9"/>
      <c r="S59" s="13">
        <v>430.04587155963299</v>
      </c>
      <c r="T59" s="14">
        <f t="shared" si="15"/>
        <v>283.05200000000002</v>
      </c>
      <c r="U59" s="14">
        <v>15.525</v>
      </c>
      <c r="V59" s="15">
        <f t="shared" si="30"/>
        <v>27.700217169702608</v>
      </c>
      <c r="W59" s="16">
        <f t="shared" si="16"/>
        <v>1548.4421397863757</v>
      </c>
      <c r="X59" s="92"/>
      <c r="Y59" s="13">
        <v>420.23445463812436</v>
      </c>
      <c r="Z59" s="14">
        <f t="shared" si="17"/>
        <v>283.21449999999999</v>
      </c>
      <c r="AA59" s="14">
        <v>15.362500000000001</v>
      </c>
      <c r="AB59" s="15">
        <f t="shared" si="31"/>
        <v>27.354561733970666</v>
      </c>
      <c r="AC59" s="16">
        <f t="shared" si="18"/>
        <v>1529.1200009289603</v>
      </c>
      <c r="AD59" s="9"/>
      <c r="AE59" s="13">
        <v>416.47553516819573</v>
      </c>
      <c r="AF59" s="14">
        <f t="shared" si="19"/>
        <v>283.17700000000002</v>
      </c>
      <c r="AG59" s="14">
        <v>15.4</v>
      </c>
      <c r="AH59" s="15">
        <f t="shared" si="32"/>
        <v>27.04386592001271</v>
      </c>
      <c r="AI59" s="16">
        <f t="shared" si="20"/>
        <v>1511.7521049287104</v>
      </c>
      <c r="AJ59" s="92"/>
      <c r="AK59" s="13">
        <v>430.17329255861364</v>
      </c>
      <c r="AL59" s="14">
        <f t="shared" si="21"/>
        <v>282.58949999999999</v>
      </c>
      <c r="AM59" s="14">
        <v>15.987500000000001</v>
      </c>
      <c r="AN59" s="15">
        <f t="shared" si="33"/>
        <v>26.90685176285308</v>
      </c>
      <c r="AO59" s="16">
        <f t="shared" si="22"/>
        <v>1504.0930135434871</v>
      </c>
      <c r="AP59" s="9"/>
      <c r="AQ59" s="13">
        <v>421.25382262996942</v>
      </c>
      <c r="AR59" s="14">
        <f t="shared" si="23"/>
        <v>282.58325000000002</v>
      </c>
      <c r="AS59" s="14">
        <v>15.99375</v>
      </c>
      <c r="AT59" s="15">
        <f t="shared" si="34"/>
        <v>26.33865245048656</v>
      </c>
      <c r="AU59" s="16">
        <f t="shared" si="24"/>
        <v>1472.3306719821987</v>
      </c>
      <c r="AV59" s="92"/>
      <c r="AW59" s="13">
        <v>429.98216106014269</v>
      </c>
      <c r="AX59" s="14">
        <f t="shared" si="25"/>
        <v>282.02699999999999</v>
      </c>
      <c r="AY59" s="14">
        <v>16.55</v>
      </c>
      <c r="AZ59" s="15">
        <f t="shared" si="35"/>
        <v>25.9807952302201</v>
      </c>
      <c r="BA59" s="16">
        <f t="shared" si="26"/>
        <v>1452.3264533693036</v>
      </c>
    </row>
    <row r="60" spans="1:53" s="3" customFormat="1" x14ac:dyDescent="0.25">
      <c r="A60" s="13">
        <v>434.63302752293578</v>
      </c>
      <c r="B60" s="133">
        <f t="shared" si="9"/>
        <v>283.53949999999998</v>
      </c>
      <c r="C60" s="14">
        <v>15.0375</v>
      </c>
      <c r="D60" s="15">
        <f t="shared" si="27"/>
        <v>28.903276975756327</v>
      </c>
      <c r="E60" s="16">
        <f t="shared" si="10"/>
        <v>1615.6931829447788</v>
      </c>
      <c r="F60" s="104"/>
      <c r="G60" s="13">
        <v>448.45820591233434</v>
      </c>
      <c r="H60" s="14">
        <f t="shared" si="11"/>
        <v>283.06450000000001</v>
      </c>
      <c r="I60" s="14">
        <v>15.512499999999999</v>
      </c>
      <c r="J60" s="15">
        <f t="shared" si="28"/>
        <v>28.909473386774174</v>
      </c>
      <c r="K60" s="16">
        <f t="shared" si="12"/>
        <v>1616.0395623206762</v>
      </c>
      <c r="L60" s="9"/>
      <c r="M60" s="13">
        <v>429.66360856269114</v>
      </c>
      <c r="N60" s="14">
        <f t="shared" si="13"/>
        <v>283.55200000000002</v>
      </c>
      <c r="O60" s="14">
        <v>15.025</v>
      </c>
      <c r="P60" s="15">
        <f t="shared" si="29"/>
        <v>28.596579604838013</v>
      </c>
      <c r="Q60" s="16">
        <f t="shared" si="14"/>
        <v>1598.5487999104448</v>
      </c>
      <c r="R60" s="9"/>
      <c r="S60" s="13">
        <v>430.87410805300709</v>
      </c>
      <c r="T60" s="14">
        <f t="shared" si="15"/>
        <v>283.02075000000002</v>
      </c>
      <c r="U60" s="14">
        <v>15.55625</v>
      </c>
      <c r="V60" s="15">
        <f t="shared" si="30"/>
        <v>27.697813293885549</v>
      </c>
      <c r="W60" s="16">
        <f t="shared" si="16"/>
        <v>1548.3077631282022</v>
      </c>
      <c r="X60" s="92"/>
      <c r="Y60" s="13">
        <v>427.56116207951067</v>
      </c>
      <c r="Z60" s="14">
        <f t="shared" si="17"/>
        <v>283.04575</v>
      </c>
      <c r="AA60" s="14">
        <v>15.53125</v>
      </c>
      <c r="AB60" s="15">
        <f t="shared" si="31"/>
        <v>27.52908890652785</v>
      </c>
      <c r="AC60" s="16">
        <f t="shared" si="18"/>
        <v>1538.8760698749068</v>
      </c>
      <c r="AD60" s="9"/>
      <c r="AE60" s="13">
        <v>427.17889908256876</v>
      </c>
      <c r="AF60" s="14">
        <f t="shared" si="19"/>
        <v>282.85199999999998</v>
      </c>
      <c r="AG60" s="14">
        <v>15.725</v>
      </c>
      <c r="AH60" s="15">
        <f t="shared" si="32"/>
        <v>27.165589766777028</v>
      </c>
      <c r="AI60" s="16">
        <f t="shared" si="20"/>
        <v>1518.5564679628358</v>
      </c>
      <c r="AJ60" s="92"/>
      <c r="AK60" s="13">
        <v>430.30071355759429</v>
      </c>
      <c r="AL60" s="14">
        <f t="shared" si="21"/>
        <v>282.55200000000002</v>
      </c>
      <c r="AM60" s="14">
        <v>16.024999999999999</v>
      </c>
      <c r="AN60" s="15">
        <f t="shared" si="33"/>
        <v>26.851838599537867</v>
      </c>
      <c r="AO60" s="16">
        <f t="shared" si="22"/>
        <v>1501.0177777141666</v>
      </c>
      <c r="AP60" s="9"/>
      <c r="AQ60" s="13">
        <v>428.13455657492352</v>
      </c>
      <c r="AR60" s="14">
        <f t="shared" si="23"/>
        <v>282.3895</v>
      </c>
      <c r="AS60" s="14">
        <v>16.1875</v>
      </c>
      <c r="AT60" s="15">
        <f t="shared" si="34"/>
        <v>26.448466815439289</v>
      </c>
      <c r="AU60" s="16">
        <f t="shared" si="24"/>
        <v>1478.4692949830562</v>
      </c>
      <c r="AV60" s="92"/>
      <c r="AW60" s="13">
        <v>430.87410805300709</v>
      </c>
      <c r="AX60" s="14">
        <f t="shared" si="25"/>
        <v>281.97699999999998</v>
      </c>
      <c r="AY60" s="14">
        <v>16.600000000000001</v>
      </c>
      <c r="AZ60" s="15">
        <f t="shared" si="35"/>
        <v>25.956271569458256</v>
      </c>
      <c r="BA60" s="16">
        <f t="shared" si="26"/>
        <v>1450.9555807327165</v>
      </c>
    </row>
    <row r="61" spans="1:53" s="3" customFormat="1" x14ac:dyDescent="0.25">
      <c r="A61" s="13">
        <v>448.20336391437309</v>
      </c>
      <c r="B61" s="133">
        <f t="shared" si="9"/>
        <v>283.11450000000002</v>
      </c>
      <c r="C61" s="14">
        <v>15.4625</v>
      </c>
      <c r="D61" s="15">
        <f t="shared" si="27"/>
        <v>28.986474626636902</v>
      </c>
      <c r="E61" s="16">
        <f t="shared" si="10"/>
        <v>1620.3439316290028</v>
      </c>
      <c r="F61" s="104"/>
      <c r="G61" s="13">
        <v>454.00101936799183</v>
      </c>
      <c r="H61" s="14">
        <f t="shared" si="11"/>
        <v>282.92700000000002</v>
      </c>
      <c r="I61" s="14">
        <v>15.65</v>
      </c>
      <c r="J61" s="15">
        <f t="shared" si="28"/>
        <v>29.009649799871681</v>
      </c>
      <c r="K61" s="16">
        <f t="shared" si="12"/>
        <v>1621.6394238128269</v>
      </c>
      <c r="L61" s="9"/>
      <c r="M61" s="13">
        <v>430.49184505606524</v>
      </c>
      <c r="N61" s="14">
        <f t="shared" si="13"/>
        <v>283.50200000000001</v>
      </c>
      <c r="O61" s="14">
        <v>15.074999999999999</v>
      </c>
      <c r="P61" s="15">
        <f t="shared" si="29"/>
        <v>28.556672972209967</v>
      </c>
      <c r="Q61" s="16">
        <f t="shared" si="14"/>
        <v>1596.3180191465372</v>
      </c>
      <c r="R61" s="9"/>
      <c r="S61" s="13">
        <v>438.13710499490315</v>
      </c>
      <c r="T61" s="14">
        <f t="shared" si="15"/>
        <v>282.67700000000002</v>
      </c>
      <c r="U61" s="14">
        <v>15.9</v>
      </c>
      <c r="V61" s="15">
        <f t="shared" si="30"/>
        <v>27.555792766975042</v>
      </c>
      <c r="W61" s="16">
        <f t="shared" si="16"/>
        <v>1540.3688156739049</v>
      </c>
      <c r="X61" s="92"/>
      <c r="Y61" s="13">
        <v>430.68297655453614</v>
      </c>
      <c r="Z61" s="14">
        <f t="shared" si="17"/>
        <v>282.92700000000002</v>
      </c>
      <c r="AA61" s="14">
        <v>15.65</v>
      </c>
      <c r="AB61" s="15">
        <f t="shared" si="31"/>
        <v>27.5196790130694</v>
      </c>
      <c r="AC61" s="16">
        <f t="shared" si="18"/>
        <v>1538.3500568305794</v>
      </c>
      <c r="AD61" s="9"/>
      <c r="AE61" s="13">
        <v>439.02905198776756</v>
      </c>
      <c r="AF61" s="14">
        <f t="shared" si="19"/>
        <v>282.36450000000002</v>
      </c>
      <c r="AG61" s="14">
        <v>16.212499999999999</v>
      </c>
      <c r="AH61" s="15">
        <f t="shared" si="32"/>
        <v>27.079663962237014</v>
      </c>
      <c r="AI61" s="16">
        <f t="shared" si="20"/>
        <v>1513.7532154890491</v>
      </c>
      <c r="AJ61" s="92"/>
      <c r="AK61" s="13">
        <v>433.35881753312941</v>
      </c>
      <c r="AL61" s="14">
        <f t="shared" si="21"/>
        <v>282.35825</v>
      </c>
      <c r="AM61" s="14">
        <v>16.21875</v>
      </c>
      <c r="AN61" s="15">
        <f t="shared" si="33"/>
        <v>26.719618807437651</v>
      </c>
      <c r="AO61" s="16">
        <f t="shared" si="22"/>
        <v>1493.6266913357647</v>
      </c>
      <c r="AP61" s="9"/>
      <c r="AQ61" s="13">
        <v>442.72426095820589</v>
      </c>
      <c r="AR61" s="14">
        <f t="shared" si="23"/>
        <v>281.80200000000002</v>
      </c>
      <c r="AS61" s="14">
        <v>16.774999999999999</v>
      </c>
      <c r="AT61" s="15">
        <f t="shared" si="34"/>
        <v>26.391908253842381</v>
      </c>
      <c r="AU61" s="16">
        <f t="shared" si="24"/>
        <v>1475.307671389789</v>
      </c>
      <c r="AV61" s="92"/>
      <c r="AW61" s="13">
        <v>435.33384301732923</v>
      </c>
      <c r="AX61" s="14">
        <f t="shared" si="25"/>
        <v>281.68324999999999</v>
      </c>
      <c r="AY61" s="14">
        <v>16.893750000000001</v>
      </c>
      <c r="AZ61" s="15">
        <f t="shared" si="35"/>
        <v>25.7689289244442</v>
      </c>
      <c r="BA61" s="16">
        <f t="shared" si="26"/>
        <v>1440.4831268764308</v>
      </c>
    </row>
    <row r="62" spans="1:53" s="3" customFormat="1" x14ac:dyDescent="0.25">
      <c r="A62" s="13">
        <v>454.00101936799183</v>
      </c>
      <c r="B62" s="133">
        <f t="shared" si="9"/>
        <v>282.95825000000002</v>
      </c>
      <c r="C62" s="14">
        <v>15.61875</v>
      </c>
      <c r="D62" s="15">
        <f t="shared" si="27"/>
        <v>29.067692316478066</v>
      </c>
      <c r="E62" s="16">
        <f t="shared" si="10"/>
        <v>1624.8840004911237</v>
      </c>
      <c r="F62" s="104"/>
      <c r="G62" s="13">
        <v>455.53007135575939</v>
      </c>
      <c r="H62" s="14">
        <f t="shared" si="11"/>
        <v>282.84575000000001</v>
      </c>
      <c r="I62" s="14">
        <v>15.731249999999999</v>
      </c>
      <c r="J62" s="15">
        <f t="shared" si="28"/>
        <v>28.957016852173819</v>
      </c>
      <c r="K62" s="16">
        <f t="shared" si="12"/>
        <v>1618.6972420365164</v>
      </c>
      <c r="L62" s="9"/>
      <c r="M62" s="13">
        <v>436.28950050968399</v>
      </c>
      <c r="N62" s="14">
        <f t="shared" si="13"/>
        <v>283.28325000000001</v>
      </c>
      <c r="O62" s="14">
        <v>15.293749999999999</v>
      </c>
      <c r="P62" s="15">
        <f t="shared" si="29"/>
        <v>28.527306939742314</v>
      </c>
      <c r="Q62" s="16">
        <f t="shared" si="14"/>
        <v>1594.6764579315952</v>
      </c>
      <c r="R62" s="9"/>
      <c r="S62" s="13">
        <v>450.56065239551475</v>
      </c>
      <c r="T62" s="14">
        <f t="shared" si="15"/>
        <v>282.327</v>
      </c>
      <c r="U62" s="14">
        <v>16.25</v>
      </c>
      <c r="V62" s="15">
        <f t="shared" si="30"/>
        <v>27.726809378185521</v>
      </c>
      <c r="W62" s="16">
        <f t="shared" si="16"/>
        <v>1549.9286442405705</v>
      </c>
      <c r="X62" s="92"/>
      <c r="Y62" s="13">
        <v>452.08970438328237</v>
      </c>
      <c r="Z62" s="14">
        <f t="shared" si="17"/>
        <v>282.13324999999998</v>
      </c>
      <c r="AA62" s="14">
        <v>16.443750000000001</v>
      </c>
      <c r="AB62" s="15">
        <f t="shared" si="31"/>
        <v>27.493102509055557</v>
      </c>
      <c r="AC62" s="16">
        <f t="shared" si="18"/>
        <v>1536.8644302562057</v>
      </c>
      <c r="AD62" s="9"/>
      <c r="AE62" s="13">
        <v>451.07033639143731</v>
      </c>
      <c r="AF62" s="14">
        <f t="shared" si="19"/>
        <v>282.04575</v>
      </c>
      <c r="AG62" s="14">
        <v>16.53125</v>
      </c>
      <c r="AH62" s="15">
        <f t="shared" si="32"/>
        <v>27.28591826942532</v>
      </c>
      <c r="AI62" s="16">
        <f t="shared" si="20"/>
        <v>1525.2828312608754</v>
      </c>
      <c r="AJ62" s="92"/>
      <c r="AK62" s="13">
        <v>447.88481141692148</v>
      </c>
      <c r="AL62" s="14">
        <f t="shared" si="21"/>
        <v>281.88324999999998</v>
      </c>
      <c r="AM62" s="14">
        <v>16.693750000000001</v>
      </c>
      <c r="AN62" s="15">
        <f t="shared" si="33"/>
        <v>26.829490762526181</v>
      </c>
      <c r="AO62" s="16">
        <f t="shared" si="22"/>
        <v>1499.7685336252134</v>
      </c>
      <c r="AP62" s="9"/>
      <c r="AQ62" s="13">
        <v>452.34454638124362</v>
      </c>
      <c r="AR62" s="14">
        <f t="shared" si="23"/>
        <v>281.54575</v>
      </c>
      <c r="AS62" s="14">
        <v>17.03125</v>
      </c>
      <c r="AT62" s="15">
        <f t="shared" si="34"/>
        <v>26.559679787522562</v>
      </c>
      <c r="AU62" s="16">
        <f t="shared" si="24"/>
        <v>1484.6861001225111</v>
      </c>
      <c r="AV62" s="92"/>
      <c r="AW62" s="13">
        <v>449.09531090723749</v>
      </c>
      <c r="AX62" s="14">
        <f t="shared" si="25"/>
        <v>281.31450000000001</v>
      </c>
      <c r="AY62" s="14">
        <v>17.262499999999999</v>
      </c>
      <c r="AZ62" s="15">
        <f t="shared" si="35"/>
        <v>26.015658850527878</v>
      </c>
      <c r="BA62" s="16">
        <f t="shared" si="26"/>
        <v>1454.2753297445083</v>
      </c>
    </row>
    <row r="63" spans="1:53" s="3" customFormat="1" x14ac:dyDescent="0.25">
      <c r="A63" s="13">
        <v>455.40265035677879</v>
      </c>
      <c r="B63" s="133">
        <f t="shared" si="9"/>
        <v>282.90825000000001</v>
      </c>
      <c r="C63" s="14">
        <v>15.668749999999999</v>
      </c>
      <c r="D63" s="15">
        <f t="shared" si="27"/>
        <v>29.064389332702277</v>
      </c>
      <c r="E63" s="16">
        <f t="shared" si="10"/>
        <v>1624.6993636980571</v>
      </c>
      <c r="F63" s="104"/>
      <c r="G63" s="13">
        <v>477.31906218144746</v>
      </c>
      <c r="H63" s="14">
        <f t="shared" si="11"/>
        <v>282.10199999999998</v>
      </c>
      <c r="I63" s="14">
        <v>16.475000000000001</v>
      </c>
      <c r="J63" s="15">
        <f t="shared" si="28"/>
        <v>28.972325473835959</v>
      </c>
      <c r="K63" s="16">
        <f t="shared" si="12"/>
        <v>1619.55299398743</v>
      </c>
      <c r="L63" s="9"/>
      <c r="M63" s="13">
        <v>455.02038735983689</v>
      </c>
      <c r="N63" s="14">
        <f t="shared" si="13"/>
        <v>282.66449999999998</v>
      </c>
      <c r="O63" s="14">
        <v>15.9125</v>
      </c>
      <c r="P63" s="15">
        <f t="shared" si="29"/>
        <v>28.595153958198704</v>
      </c>
      <c r="Q63" s="16">
        <f t="shared" si="14"/>
        <v>1598.4691062633076</v>
      </c>
      <c r="R63" s="9"/>
      <c r="S63" s="13">
        <v>459.73496432212028</v>
      </c>
      <c r="T63" s="14">
        <f t="shared" si="15"/>
        <v>281.92700000000002</v>
      </c>
      <c r="U63" s="14">
        <v>16.649999999999999</v>
      </c>
      <c r="V63" s="15">
        <f t="shared" si="30"/>
        <v>27.611709568896114</v>
      </c>
      <c r="W63" s="16">
        <f t="shared" si="16"/>
        <v>1543.4945649012927</v>
      </c>
      <c r="X63" s="92"/>
      <c r="Y63" s="13">
        <v>455.27522935779814</v>
      </c>
      <c r="Z63" s="14">
        <f t="shared" si="17"/>
        <v>282.07074999999998</v>
      </c>
      <c r="AA63" s="14">
        <v>16.506250000000001</v>
      </c>
      <c r="AB63" s="15">
        <f t="shared" si="31"/>
        <v>27.581990419253199</v>
      </c>
      <c r="AC63" s="16">
        <f t="shared" si="18"/>
        <v>1541.8332644362538</v>
      </c>
      <c r="AD63" s="9"/>
      <c r="AE63" s="13">
        <v>454.70183486238528</v>
      </c>
      <c r="AF63" s="14">
        <f t="shared" si="19"/>
        <v>281.92075</v>
      </c>
      <c r="AG63" s="14">
        <v>16.65625</v>
      </c>
      <c r="AH63" s="15">
        <f t="shared" si="32"/>
        <v>27.299172074289547</v>
      </c>
      <c r="AI63" s="16">
        <f t="shared" si="20"/>
        <v>1526.0237189527857</v>
      </c>
      <c r="AJ63" s="92"/>
      <c r="AK63" s="13">
        <v>453.80988786952088</v>
      </c>
      <c r="AL63" s="14">
        <f t="shared" si="21"/>
        <v>281.70825000000002</v>
      </c>
      <c r="AM63" s="14">
        <v>16.868749999999999</v>
      </c>
      <c r="AN63" s="15">
        <f t="shared" si="33"/>
        <v>26.902401652139069</v>
      </c>
      <c r="AO63" s="16">
        <f t="shared" si="22"/>
        <v>1503.8442523545739</v>
      </c>
      <c r="AP63" s="9"/>
      <c r="AQ63" s="13">
        <v>455.08409785932719</v>
      </c>
      <c r="AR63" s="14">
        <f t="shared" si="23"/>
        <v>281.41449999999998</v>
      </c>
      <c r="AS63" s="14">
        <v>17.162500000000001</v>
      </c>
      <c r="AT63" s="15">
        <f t="shared" si="34"/>
        <v>26.516189241621394</v>
      </c>
      <c r="AU63" s="16">
        <f t="shared" si="24"/>
        <v>1482.2549786066359</v>
      </c>
      <c r="AV63" s="92"/>
      <c r="AW63" s="13">
        <v>454.70183486238528</v>
      </c>
      <c r="AX63" s="14">
        <f t="shared" si="25"/>
        <v>281.18324999999999</v>
      </c>
      <c r="AY63" s="14">
        <v>17.393750000000001</v>
      </c>
      <c r="AZ63" s="15">
        <f t="shared" si="35"/>
        <v>26.14167933093124</v>
      </c>
      <c r="BA63" s="16">
        <f t="shared" si="26"/>
        <v>1461.3198745990562</v>
      </c>
    </row>
    <row r="64" spans="1:53" s="3" customFormat="1" x14ac:dyDescent="0.25">
      <c r="A64" s="13">
        <v>478.08358817533127</v>
      </c>
      <c r="B64" s="133">
        <f t="shared" si="9"/>
        <v>282.08949999999999</v>
      </c>
      <c r="C64" s="14">
        <v>16.487500000000001</v>
      </c>
      <c r="D64" s="15">
        <f t="shared" si="27"/>
        <v>28.996730139519713</v>
      </c>
      <c r="E64" s="16">
        <f t="shared" si="10"/>
        <v>1620.9172147991519</v>
      </c>
      <c r="F64" s="104"/>
      <c r="G64" s="13">
        <v>479.48521916411823</v>
      </c>
      <c r="H64" s="14">
        <f t="shared" si="11"/>
        <v>282.03325000000001</v>
      </c>
      <c r="I64" s="14">
        <v>16.543749999999999</v>
      </c>
      <c r="J64" s="15">
        <f t="shared" si="28"/>
        <v>28.982861755292376</v>
      </c>
      <c r="K64" s="16">
        <f t="shared" si="12"/>
        <v>1620.1419721208438</v>
      </c>
      <c r="L64" s="9"/>
      <c r="M64" s="13">
        <v>457.82364933741076</v>
      </c>
      <c r="N64" s="14">
        <f t="shared" si="13"/>
        <v>282.577</v>
      </c>
      <c r="O64" s="14">
        <v>16</v>
      </c>
      <c r="P64" s="15">
        <f t="shared" si="29"/>
        <v>28.613978083588172</v>
      </c>
      <c r="Q64" s="16">
        <f t="shared" si="14"/>
        <v>1599.5213748725787</v>
      </c>
      <c r="R64" s="9"/>
      <c r="S64" s="13">
        <v>473.49643221202854</v>
      </c>
      <c r="T64" s="14">
        <f t="shared" si="15"/>
        <v>281.48325</v>
      </c>
      <c r="U64" s="14">
        <v>17.09375</v>
      </c>
      <c r="V64" s="15">
        <f t="shared" si="30"/>
        <v>27.699974096498927</v>
      </c>
      <c r="W64" s="16">
        <f t="shared" si="16"/>
        <v>1548.42855199429</v>
      </c>
      <c r="X64" s="92"/>
      <c r="Y64" s="13">
        <v>456.03975535168195</v>
      </c>
      <c r="Z64" s="14">
        <f t="shared" si="17"/>
        <v>282.05200000000002</v>
      </c>
      <c r="AA64" s="14">
        <v>16.524999999999999</v>
      </c>
      <c r="AB64" s="15">
        <f t="shared" si="31"/>
        <v>27.596959476652465</v>
      </c>
      <c r="AC64" s="16">
        <f t="shared" si="18"/>
        <v>1542.6700347448727</v>
      </c>
      <c r="AD64" s="9"/>
      <c r="AE64" s="13">
        <v>456.2945973496432</v>
      </c>
      <c r="AF64" s="14">
        <f t="shared" si="19"/>
        <v>281.93950000000001</v>
      </c>
      <c r="AG64" s="14">
        <v>16.637499999999999</v>
      </c>
      <c r="AH64" s="15">
        <f t="shared" si="32"/>
        <v>27.425670764817024</v>
      </c>
      <c r="AI64" s="16">
        <f t="shared" si="20"/>
        <v>1533.0949957532716</v>
      </c>
      <c r="AJ64" s="92"/>
      <c r="AK64" s="13">
        <v>470.37461773700301</v>
      </c>
      <c r="AL64" s="14">
        <f t="shared" si="21"/>
        <v>281.05824999999999</v>
      </c>
      <c r="AM64" s="14">
        <v>17.518750000000001</v>
      </c>
      <c r="AN64" s="15">
        <f t="shared" si="33"/>
        <v>26.849781961441483</v>
      </c>
      <c r="AO64" s="16">
        <f t="shared" si="22"/>
        <v>1500.9028116445788</v>
      </c>
      <c r="AP64" s="9"/>
      <c r="AQ64" s="13">
        <v>455.46636085626909</v>
      </c>
      <c r="AR64" s="14">
        <f t="shared" si="23"/>
        <v>281.35199999999998</v>
      </c>
      <c r="AS64" s="14">
        <v>17.225000000000001</v>
      </c>
      <c r="AT64" s="15">
        <f t="shared" si="34"/>
        <v>26.442168990204298</v>
      </c>
      <c r="AU64" s="16">
        <f t="shared" si="24"/>
        <v>1478.1172465524203</v>
      </c>
      <c r="AV64" s="92"/>
      <c r="AW64" s="13">
        <v>470.62945973496431</v>
      </c>
      <c r="AX64" s="14">
        <f t="shared" si="25"/>
        <v>280.52699999999999</v>
      </c>
      <c r="AY64" s="14">
        <v>18.05</v>
      </c>
      <c r="AZ64" s="15">
        <f t="shared" si="35"/>
        <v>26.073654278945391</v>
      </c>
      <c r="BA64" s="16">
        <f t="shared" si="26"/>
        <v>1457.5172741930473</v>
      </c>
    </row>
    <row r="65" spans="1:53" s="3" customFormat="1" x14ac:dyDescent="0.25">
      <c r="A65" s="13">
        <v>480.18603465851169</v>
      </c>
      <c r="B65" s="133">
        <f t="shared" si="9"/>
        <v>282.00824999999998</v>
      </c>
      <c r="C65" s="14">
        <v>16.568750000000001</v>
      </c>
      <c r="D65" s="15">
        <f t="shared" si="27"/>
        <v>28.98142796882756</v>
      </c>
      <c r="E65" s="16">
        <f t="shared" si="10"/>
        <v>1620.0618234574606</v>
      </c>
      <c r="F65" s="104"/>
      <c r="G65" s="13">
        <v>481.14169215086645</v>
      </c>
      <c r="H65" s="14">
        <f t="shared" si="11"/>
        <v>282.0145</v>
      </c>
      <c r="I65" s="14">
        <v>16.5625</v>
      </c>
      <c r="J65" s="15">
        <f t="shared" si="28"/>
        <v>29.050064431750428</v>
      </c>
      <c r="K65" s="16">
        <f t="shared" si="12"/>
        <v>1623.8986017348489</v>
      </c>
      <c r="L65" s="9"/>
      <c r="M65" s="13">
        <v>470.69317023445461</v>
      </c>
      <c r="N65" s="14">
        <f t="shared" si="13"/>
        <v>282.077</v>
      </c>
      <c r="O65" s="14">
        <v>16.5</v>
      </c>
      <c r="P65" s="15">
        <f t="shared" si="29"/>
        <v>28.526858802088157</v>
      </c>
      <c r="Q65" s="16">
        <f t="shared" si="14"/>
        <v>1594.651407036728</v>
      </c>
      <c r="R65" s="9"/>
      <c r="S65" s="13">
        <v>479.03924566768603</v>
      </c>
      <c r="T65" s="14">
        <f t="shared" si="15"/>
        <v>281.35825</v>
      </c>
      <c r="U65" s="14">
        <v>17.21875</v>
      </c>
      <c r="V65" s="15">
        <f t="shared" si="30"/>
        <v>27.820791036961801</v>
      </c>
      <c r="W65" s="16">
        <f t="shared" si="16"/>
        <v>1555.1822189661646</v>
      </c>
      <c r="X65" s="92"/>
      <c r="Y65" s="13">
        <v>462.2196738022426</v>
      </c>
      <c r="Z65" s="14">
        <f t="shared" si="17"/>
        <v>281.67075</v>
      </c>
      <c r="AA65" s="14">
        <v>16.90625</v>
      </c>
      <c r="AB65" s="15">
        <f t="shared" si="31"/>
        <v>27.340165548376643</v>
      </c>
      <c r="AC65" s="16">
        <f t="shared" si="18"/>
        <v>1528.3152541542543</v>
      </c>
      <c r="AD65" s="9"/>
      <c r="AE65" s="13">
        <v>459.41641182466867</v>
      </c>
      <c r="AF65" s="14">
        <f t="shared" si="19"/>
        <v>281.64575000000002</v>
      </c>
      <c r="AG65" s="14">
        <v>16.931249999999999</v>
      </c>
      <c r="AH65" s="15">
        <f t="shared" si="32"/>
        <v>27.134228826853818</v>
      </c>
      <c r="AI65" s="16">
        <f t="shared" si="20"/>
        <v>1516.8033914211285</v>
      </c>
      <c r="AJ65" s="92"/>
      <c r="AK65" s="13">
        <v>478.21100917431193</v>
      </c>
      <c r="AL65" s="14">
        <f t="shared" si="21"/>
        <v>280.86450000000002</v>
      </c>
      <c r="AM65" s="14">
        <v>17.712499999999999</v>
      </c>
      <c r="AN65" s="15">
        <f t="shared" si="33"/>
        <v>26.998504399396584</v>
      </c>
      <c r="AO65" s="16">
        <f t="shared" si="22"/>
        <v>1509.2163959262689</v>
      </c>
      <c r="AP65" s="9"/>
      <c r="AQ65" s="13">
        <v>463.4938837920489</v>
      </c>
      <c r="AR65" s="14">
        <f t="shared" si="23"/>
        <v>280.99574999999999</v>
      </c>
      <c r="AS65" s="14">
        <v>17.581250000000001</v>
      </c>
      <c r="AT65" s="15">
        <f t="shared" si="34"/>
        <v>26.362965306337653</v>
      </c>
      <c r="AU65" s="16">
        <f t="shared" si="24"/>
        <v>1473.6897606242749</v>
      </c>
      <c r="AV65" s="92"/>
      <c r="AW65" s="13">
        <v>478.84811416921508</v>
      </c>
      <c r="AX65" s="14">
        <f t="shared" si="25"/>
        <v>280.33325000000002</v>
      </c>
      <c r="AY65" s="14">
        <v>18.243749999999999</v>
      </c>
      <c r="AZ65" s="15">
        <f t="shared" si="35"/>
        <v>26.247241612564036</v>
      </c>
      <c r="BA65" s="16">
        <f t="shared" si="26"/>
        <v>1467.2208061423296</v>
      </c>
    </row>
    <row r="66" spans="1:53" s="3" customFormat="1" x14ac:dyDescent="0.25">
      <c r="A66" s="13">
        <v>480.69571865443424</v>
      </c>
      <c r="B66" s="133">
        <f t="shared" si="9"/>
        <v>281.97699999999998</v>
      </c>
      <c r="C66" s="14">
        <v>16.600000000000001</v>
      </c>
      <c r="D66" s="15">
        <f t="shared" si="27"/>
        <v>28.957573412917721</v>
      </c>
      <c r="E66" s="16">
        <f t="shared" ref="E66:E79" si="41">D66*55.9</f>
        <v>1618.7283537821006</v>
      </c>
      <c r="F66" s="104"/>
      <c r="G66" s="13">
        <v>492.16360856269108</v>
      </c>
      <c r="H66" s="14">
        <f t="shared" si="11"/>
        <v>281.53949999999998</v>
      </c>
      <c r="I66" s="14">
        <v>17.037500000000001</v>
      </c>
      <c r="J66" s="15">
        <f t="shared" si="28"/>
        <v>28.887079005880619</v>
      </c>
      <c r="K66" s="16">
        <f t="shared" si="12"/>
        <v>1614.7877164287265</v>
      </c>
      <c r="L66" s="9"/>
      <c r="M66" s="13">
        <v>478.52956167176347</v>
      </c>
      <c r="N66" s="14">
        <f t="shared" si="13"/>
        <v>281.87700000000001</v>
      </c>
      <c r="O66" s="14">
        <v>16.7</v>
      </c>
      <c r="P66" s="15">
        <f t="shared" si="29"/>
        <v>28.654464770764282</v>
      </c>
      <c r="Q66" s="16">
        <f t="shared" ref="Q66:Q79" si="42">P66*55.9</f>
        <v>1601.7845806857233</v>
      </c>
      <c r="R66" s="9"/>
      <c r="S66" s="13">
        <v>480.9505606523955</v>
      </c>
      <c r="T66" s="14">
        <f t="shared" si="15"/>
        <v>281.29575</v>
      </c>
      <c r="U66" s="14">
        <v>17.28125</v>
      </c>
      <c r="V66" s="15">
        <f t="shared" si="30"/>
        <v>27.830773853303175</v>
      </c>
      <c r="W66" s="16">
        <f t="shared" si="16"/>
        <v>1555.7402583996475</v>
      </c>
      <c r="X66" s="92"/>
      <c r="Y66" s="13">
        <v>475.15290519877675</v>
      </c>
      <c r="Z66" s="14">
        <f t="shared" si="17"/>
        <v>281.32074999999998</v>
      </c>
      <c r="AA66" s="14">
        <v>17.256250000000001</v>
      </c>
      <c r="AB66" s="15">
        <f t="shared" si="31"/>
        <v>27.535119460993943</v>
      </c>
      <c r="AC66" s="16">
        <f t="shared" ref="AC66:AC79" si="43">AB66*55.9</f>
        <v>1539.2131778695614</v>
      </c>
      <c r="AD66" s="9"/>
      <c r="AE66" s="13">
        <v>473.94240570846074</v>
      </c>
      <c r="AF66" s="14">
        <f t="shared" si="19"/>
        <v>281.23950000000002</v>
      </c>
      <c r="AG66" s="14">
        <v>17.337499999999999</v>
      </c>
      <c r="AH66" s="15">
        <f t="shared" si="32"/>
        <v>27.336259882247198</v>
      </c>
      <c r="AI66" s="16">
        <f t="shared" si="20"/>
        <v>1528.0969274176184</v>
      </c>
      <c r="AJ66" s="92"/>
      <c r="AK66" s="13">
        <v>480.44087665647294</v>
      </c>
      <c r="AL66" s="14">
        <f t="shared" si="21"/>
        <v>280.87074999999999</v>
      </c>
      <c r="AM66" s="14">
        <v>17.706250000000001</v>
      </c>
      <c r="AN66" s="15">
        <f t="shared" si="33"/>
        <v>27.133971148971291</v>
      </c>
      <c r="AO66" s="16">
        <f t="shared" ref="AO66:AO79" si="44">AN66*55.9</f>
        <v>1516.7889872274952</v>
      </c>
      <c r="AP66" s="9"/>
      <c r="AQ66" s="13">
        <v>476.10856269113145</v>
      </c>
      <c r="AR66" s="14">
        <f t="shared" si="23"/>
        <v>280.64575000000002</v>
      </c>
      <c r="AS66" s="14">
        <v>17.931249999999999</v>
      </c>
      <c r="AT66" s="15">
        <f t="shared" si="34"/>
        <v>26.551889170645186</v>
      </c>
      <c r="AU66" s="16">
        <f t="shared" si="24"/>
        <v>1484.2506046390658</v>
      </c>
      <c r="AV66" s="92"/>
      <c r="AW66" s="13">
        <v>480.50458715596329</v>
      </c>
      <c r="AX66" s="14">
        <f t="shared" si="25"/>
        <v>280.27075000000002</v>
      </c>
      <c r="AY66" s="14">
        <v>18.306249999999999</v>
      </c>
      <c r="AZ66" s="15">
        <f t="shared" si="35"/>
        <v>26.248116744607078</v>
      </c>
      <c r="BA66" s="16">
        <f t="shared" ref="BA66:BA79" si="45">AZ66*55.9</f>
        <v>1467.2697260235357</v>
      </c>
    </row>
    <row r="67" spans="1:53" s="3" customFormat="1" x14ac:dyDescent="0.25">
      <c r="A67" s="13">
        <v>491.78134556574923</v>
      </c>
      <c r="B67" s="133">
        <f t="shared" si="9"/>
        <v>281.56450000000001</v>
      </c>
      <c r="C67" s="14">
        <v>17.012499999999999</v>
      </c>
      <c r="D67" s="15">
        <f t="shared" si="27"/>
        <v>28.907059254415827</v>
      </c>
      <c r="E67" s="16">
        <f t="shared" si="41"/>
        <v>1615.9046123218448</v>
      </c>
      <c r="F67" s="104"/>
      <c r="G67" s="13">
        <v>502.42099898063196</v>
      </c>
      <c r="H67" s="14">
        <f t="shared" si="11"/>
        <v>281.28325000000001</v>
      </c>
      <c r="I67" s="14">
        <v>17.293749999999999</v>
      </c>
      <c r="J67" s="15">
        <f t="shared" si="28"/>
        <v>29.05217196852227</v>
      </c>
      <c r="K67" s="16">
        <f t="shared" si="12"/>
        <v>1624.0164130403948</v>
      </c>
      <c r="L67" s="9"/>
      <c r="M67" s="13">
        <v>480.12232415902139</v>
      </c>
      <c r="N67" s="14">
        <f t="shared" si="13"/>
        <v>281.83949999999999</v>
      </c>
      <c r="O67" s="14">
        <v>16.737500000000001</v>
      </c>
      <c r="P67" s="15">
        <f t="shared" si="29"/>
        <v>28.685426387394855</v>
      </c>
      <c r="Q67" s="16">
        <f t="shared" si="42"/>
        <v>1603.5153350553724</v>
      </c>
      <c r="R67" s="9"/>
      <c r="S67" s="13">
        <v>484.13608562691127</v>
      </c>
      <c r="T67" s="14">
        <f t="shared" si="15"/>
        <v>281.202</v>
      </c>
      <c r="U67" s="14">
        <v>17.375</v>
      </c>
      <c r="V67" s="15">
        <f t="shared" si="30"/>
        <v>27.863947374210721</v>
      </c>
      <c r="W67" s="16">
        <f t="shared" si="16"/>
        <v>1557.5946582183792</v>
      </c>
      <c r="X67" s="92"/>
      <c r="Y67" s="13">
        <v>480.05861365953109</v>
      </c>
      <c r="Z67" s="14">
        <f t="shared" si="17"/>
        <v>281.17075</v>
      </c>
      <c r="AA67" s="14">
        <v>17.40625</v>
      </c>
      <c r="AB67" s="15">
        <f t="shared" si="31"/>
        <v>27.57966900736983</v>
      </c>
      <c r="AC67" s="16">
        <f t="shared" si="43"/>
        <v>1541.7034975119734</v>
      </c>
      <c r="AD67" s="9"/>
      <c r="AE67" s="13">
        <v>479.67635066258919</v>
      </c>
      <c r="AF67" s="14">
        <f t="shared" si="19"/>
        <v>281.07074999999998</v>
      </c>
      <c r="AG67" s="14">
        <v>17.506250000000001</v>
      </c>
      <c r="AH67" s="15">
        <f t="shared" si="32"/>
        <v>27.400291362375675</v>
      </c>
      <c r="AI67" s="16">
        <f t="shared" si="20"/>
        <v>1531.6762871568003</v>
      </c>
      <c r="AJ67" s="92"/>
      <c r="AK67" s="13">
        <v>483.56269113149847</v>
      </c>
      <c r="AL67" s="14">
        <f t="shared" si="21"/>
        <v>280.827</v>
      </c>
      <c r="AM67" s="14">
        <v>17.75</v>
      </c>
      <c r="AN67" s="15">
        <f t="shared" si="33"/>
        <v>27.242968514450617</v>
      </c>
      <c r="AO67" s="16">
        <f t="shared" si="44"/>
        <v>1522.8819399577894</v>
      </c>
      <c r="AP67" s="9"/>
      <c r="AQ67" s="13">
        <v>479.99490316004074</v>
      </c>
      <c r="AR67" s="14">
        <f t="shared" si="23"/>
        <v>280.55200000000002</v>
      </c>
      <c r="AS67" s="14">
        <v>18.024999999999999</v>
      </c>
      <c r="AT67" s="15">
        <f t="shared" si="34"/>
        <v>26.629398233566757</v>
      </c>
      <c r="AU67" s="16">
        <f t="shared" si="24"/>
        <v>1488.5833612563817</v>
      </c>
      <c r="AV67" s="92"/>
      <c r="AW67" s="13">
        <v>486.74821610601424</v>
      </c>
      <c r="AX67" s="14">
        <f t="shared" si="25"/>
        <v>280.22699999999998</v>
      </c>
      <c r="AY67" s="14">
        <v>18.350000000000001</v>
      </c>
      <c r="AZ67" s="15">
        <f t="shared" si="35"/>
        <v>26.525788343652</v>
      </c>
      <c r="BA67" s="16">
        <f t="shared" si="45"/>
        <v>1482.7915684101467</v>
      </c>
    </row>
    <row r="68" spans="1:53" s="3" customFormat="1" x14ac:dyDescent="0.25">
      <c r="A68" s="13">
        <v>502.48470948012232</v>
      </c>
      <c r="B68" s="133">
        <f t="shared" si="9"/>
        <v>281.29575</v>
      </c>
      <c r="C68" s="14">
        <v>17.28125</v>
      </c>
      <c r="D68" s="15">
        <f t="shared" si="27"/>
        <v>29.076872881309068</v>
      </c>
      <c r="E68" s="16">
        <f t="shared" si="41"/>
        <v>1625.3971940651768</v>
      </c>
      <c r="F68" s="104"/>
      <c r="G68" s="13">
        <v>504.71457696228333</v>
      </c>
      <c r="H68" s="14">
        <f t="shared" si="11"/>
        <v>281.18950000000001</v>
      </c>
      <c r="I68" s="14">
        <v>17.387499999999999</v>
      </c>
      <c r="J68" s="15">
        <f t="shared" si="28"/>
        <v>29.027437927377907</v>
      </c>
      <c r="K68" s="16">
        <f t="shared" si="12"/>
        <v>1622.633780140425</v>
      </c>
      <c r="L68" s="9"/>
      <c r="M68" s="13">
        <v>483.30784913353716</v>
      </c>
      <c r="N68" s="14">
        <f t="shared" si="13"/>
        <v>281.78949999999998</v>
      </c>
      <c r="O68" s="14">
        <v>16.787500000000001</v>
      </c>
      <c r="P68" s="15">
        <f t="shared" si="29"/>
        <v>28.789745294626186</v>
      </c>
      <c r="Q68" s="16">
        <f t="shared" si="42"/>
        <v>1609.3467619696037</v>
      </c>
      <c r="R68" s="9"/>
      <c r="S68" s="13">
        <v>495.60397553516816</v>
      </c>
      <c r="T68" s="14">
        <f t="shared" si="15"/>
        <v>280.69574999999998</v>
      </c>
      <c r="U68" s="14">
        <v>17.881250000000001</v>
      </c>
      <c r="V68" s="15">
        <f t="shared" si="30"/>
        <v>27.716405482567946</v>
      </c>
      <c r="W68" s="16">
        <f t="shared" si="16"/>
        <v>1549.3470664755482</v>
      </c>
      <c r="X68" s="92"/>
      <c r="Y68" s="13">
        <v>481.14169215086645</v>
      </c>
      <c r="Z68" s="14">
        <f t="shared" si="17"/>
        <v>281.12074999999999</v>
      </c>
      <c r="AA68" s="14">
        <v>17.456250000000001</v>
      </c>
      <c r="AB68" s="15">
        <f t="shared" si="31"/>
        <v>27.562717774485723</v>
      </c>
      <c r="AC68" s="16">
        <f t="shared" si="43"/>
        <v>1540.755923593752</v>
      </c>
      <c r="AD68" s="9"/>
      <c r="AE68" s="13">
        <v>481.01427115188579</v>
      </c>
      <c r="AF68" s="14">
        <f t="shared" si="19"/>
        <v>281.06450000000001</v>
      </c>
      <c r="AG68" s="14">
        <v>17.512499999999999</v>
      </c>
      <c r="AH68" s="15">
        <f t="shared" si="32"/>
        <v>27.466910558280418</v>
      </c>
      <c r="AI68" s="16">
        <f t="shared" si="20"/>
        <v>1535.4003002078753</v>
      </c>
      <c r="AJ68" s="92"/>
      <c r="AK68" s="13">
        <v>491.39908256880733</v>
      </c>
      <c r="AL68" s="14">
        <f t="shared" si="21"/>
        <v>280.31450000000001</v>
      </c>
      <c r="AM68" s="14">
        <v>18.262499999999999</v>
      </c>
      <c r="AN68" s="15">
        <f t="shared" si="33"/>
        <v>26.907547300140031</v>
      </c>
      <c r="AO68" s="16">
        <f t="shared" si="44"/>
        <v>1504.1318940778276</v>
      </c>
      <c r="AP68" s="9"/>
      <c r="AQ68" s="13">
        <v>480.56829765545359</v>
      </c>
      <c r="AR68" s="14">
        <f t="shared" si="23"/>
        <v>280.5145</v>
      </c>
      <c r="AS68" s="14">
        <v>18.0625</v>
      </c>
      <c r="AT68" s="15">
        <f t="shared" si="34"/>
        <v>26.605857309644488</v>
      </c>
      <c r="AU68" s="16">
        <f t="shared" si="24"/>
        <v>1487.2674236091268</v>
      </c>
      <c r="AV68" s="92"/>
      <c r="AW68" s="13">
        <v>492.92813455657489</v>
      </c>
      <c r="AX68" s="14">
        <f t="shared" si="25"/>
        <v>279.72699999999998</v>
      </c>
      <c r="AY68" s="14">
        <v>18.850000000000001</v>
      </c>
      <c r="AZ68" s="15">
        <f t="shared" si="35"/>
        <v>26.150033663478773</v>
      </c>
      <c r="BA68" s="16">
        <f t="shared" si="45"/>
        <v>1461.7868817884635</v>
      </c>
    </row>
    <row r="69" spans="1:53" s="3" customFormat="1" x14ac:dyDescent="0.25">
      <c r="A69" s="13">
        <v>504.71457696228333</v>
      </c>
      <c r="B69" s="133">
        <f t="shared" si="9"/>
        <v>281.21449999999999</v>
      </c>
      <c r="C69" s="14">
        <v>17.362500000000001</v>
      </c>
      <c r="D69" s="15">
        <f t="shared" si="27"/>
        <v>29.069234094299976</v>
      </c>
      <c r="E69" s="16">
        <f t="shared" si="41"/>
        <v>1624.9701858713686</v>
      </c>
      <c r="F69" s="104"/>
      <c r="G69" s="13">
        <v>505.73394495412839</v>
      </c>
      <c r="H69" s="14">
        <f t="shared" si="11"/>
        <v>281.16449999999998</v>
      </c>
      <c r="I69" s="14">
        <v>17.412500000000001</v>
      </c>
      <c r="J69" s="15">
        <f t="shared" si="28"/>
        <v>29.044304089253604</v>
      </c>
      <c r="K69" s="16">
        <f t="shared" si="12"/>
        <v>1623.5765985892765</v>
      </c>
      <c r="L69" s="9"/>
      <c r="M69" s="13">
        <v>493.11926605504584</v>
      </c>
      <c r="N69" s="14">
        <f t="shared" si="13"/>
        <v>281.327</v>
      </c>
      <c r="O69" s="14">
        <v>17.25</v>
      </c>
      <c r="P69" s="15">
        <f t="shared" si="29"/>
        <v>28.586624119133091</v>
      </c>
      <c r="Q69" s="16">
        <f t="shared" si="42"/>
        <v>1597.9922882595397</v>
      </c>
      <c r="R69" s="9"/>
      <c r="S69" s="13">
        <v>503.50407747196738</v>
      </c>
      <c r="T69" s="14">
        <f t="shared" si="15"/>
        <v>280.53949999999998</v>
      </c>
      <c r="U69" s="14">
        <v>18.037500000000001</v>
      </c>
      <c r="V69" s="15">
        <f t="shared" si="30"/>
        <v>27.914293969339838</v>
      </c>
      <c r="W69" s="16">
        <f t="shared" si="16"/>
        <v>1560.4090328860968</v>
      </c>
      <c r="X69" s="92"/>
      <c r="Y69" s="13">
        <v>483.30784913353716</v>
      </c>
      <c r="Z69" s="14">
        <f t="shared" si="17"/>
        <v>280.91449999999998</v>
      </c>
      <c r="AA69" s="14">
        <v>17.662500000000001</v>
      </c>
      <c r="AB69" s="15">
        <f t="shared" si="31"/>
        <v>27.36350172022857</v>
      </c>
      <c r="AC69" s="16">
        <f t="shared" si="43"/>
        <v>1529.6197461607769</v>
      </c>
      <c r="AD69" s="9"/>
      <c r="AE69" s="13">
        <v>503.18552497451577</v>
      </c>
      <c r="AF69" s="14">
        <f t="shared" si="19"/>
        <v>280.19574999999998</v>
      </c>
      <c r="AG69" s="14">
        <v>18.381250000000001</v>
      </c>
      <c r="AH69" s="15">
        <f t="shared" si="32"/>
        <v>27.374935054716939</v>
      </c>
      <c r="AI69" s="16">
        <f t="shared" si="20"/>
        <v>1530.2588695586769</v>
      </c>
      <c r="AJ69" s="92"/>
      <c r="AK69" s="13">
        <v>501.78389398572881</v>
      </c>
      <c r="AL69" s="14">
        <f t="shared" si="21"/>
        <v>280.05200000000002</v>
      </c>
      <c r="AM69" s="14">
        <v>18.524999999999999</v>
      </c>
      <c r="AN69" s="15">
        <f t="shared" si="33"/>
        <v>27.086849877772138</v>
      </c>
      <c r="AO69" s="16">
        <f t="shared" si="44"/>
        <v>1514.1549081674625</v>
      </c>
      <c r="AP69" s="9"/>
      <c r="AQ69" s="13">
        <v>504.90570846075428</v>
      </c>
      <c r="AR69" s="14">
        <f t="shared" si="23"/>
        <v>279.71449999999999</v>
      </c>
      <c r="AS69" s="14">
        <v>18.862500000000001</v>
      </c>
      <c r="AT69" s="15">
        <f t="shared" si="34"/>
        <v>26.767698261670205</v>
      </c>
      <c r="AU69" s="16">
        <f t="shared" si="24"/>
        <v>1496.3143328273645</v>
      </c>
      <c r="AV69" s="92"/>
      <c r="AW69" s="13">
        <v>502.93068297655452</v>
      </c>
      <c r="AX69" s="14">
        <f t="shared" si="25"/>
        <v>279.47075000000001</v>
      </c>
      <c r="AY69" s="14">
        <v>19.106249999999999</v>
      </c>
      <c r="AZ69" s="15">
        <f t="shared" si="35"/>
        <v>26.322835877084962</v>
      </c>
      <c r="BA69" s="16">
        <f t="shared" si="45"/>
        <v>1471.4465255290493</v>
      </c>
    </row>
    <row r="70" spans="1:53" s="3" customFormat="1" x14ac:dyDescent="0.25">
      <c r="A70" s="13">
        <v>505.54281345565749</v>
      </c>
      <c r="B70" s="133">
        <f t="shared" si="9"/>
        <v>281.18324999999999</v>
      </c>
      <c r="C70" s="14">
        <v>17.393750000000001</v>
      </c>
      <c r="D70" s="15">
        <f t="shared" si="27"/>
        <v>29.064624560871433</v>
      </c>
      <c r="E70" s="16">
        <f t="shared" si="41"/>
        <v>1624.712512952713</v>
      </c>
      <c r="F70" s="104"/>
      <c r="G70" s="13">
        <v>514.08002038735981</v>
      </c>
      <c r="H70" s="14">
        <f t="shared" si="11"/>
        <v>280.82074999999998</v>
      </c>
      <c r="I70" s="14">
        <v>17.756250000000001</v>
      </c>
      <c r="J70" s="15">
        <f t="shared" si="28"/>
        <v>28.952060282287068</v>
      </c>
      <c r="K70" s="16">
        <f t="shared" si="12"/>
        <v>1618.4201697798471</v>
      </c>
      <c r="L70" s="9"/>
      <c r="M70" s="13">
        <v>502.29357798165137</v>
      </c>
      <c r="N70" s="14">
        <f t="shared" si="13"/>
        <v>281.077</v>
      </c>
      <c r="O70" s="14">
        <v>17.5</v>
      </c>
      <c r="P70" s="15">
        <f t="shared" si="29"/>
        <v>28.702490170380077</v>
      </c>
      <c r="Q70" s="16">
        <f t="shared" si="42"/>
        <v>1604.4692005242464</v>
      </c>
      <c r="R70" s="9"/>
      <c r="S70" s="13">
        <v>505.35168195718654</v>
      </c>
      <c r="T70" s="14">
        <f t="shared" si="15"/>
        <v>280.452</v>
      </c>
      <c r="U70" s="14">
        <v>18.125</v>
      </c>
      <c r="V70" s="15">
        <f t="shared" si="30"/>
        <v>27.881472107982706</v>
      </c>
      <c r="W70" s="16">
        <f t="shared" si="16"/>
        <v>1558.5742908362333</v>
      </c>
      <c r="X70" s="92"/>
      <c r="Y70" s="13">
        <v>506.11620795107029</v>
      </c>
      <c r="Z70" s="14">
        <f t="shared" si="17"/>
        <v>280.27699999999999</v>
      </c>
      <c r="AA70" s="14">
        <v>18.3</v>
      </c>
      <c r="AB70" s="15">
        <f t="shared" si="31"/>
        <v>27.656623385304385</v>
      </c>
      <c r="AC70" s="16">
        <f t="shared" si="43"/>
        <v>1546.005247238515</v>
      </c>
      <c r="AD70" s="9"/>
      <c r="AE70" s="13">
        <v>505.60652395514779</v>
      </c>
      <c r="AF70" s="14">
        <f t="shared" si="19"/>
        <v>280.1395</v>
      </c>
      <c r="AG70" s="14">
        <v>18.4375</v>
      </c>
      <c r="AH70" s="15">
        <f t="shared" si="32"/>
        <v>27.422726722991065</v>
      </c>
      <c r="AI70" s="16">
        <f t="shared" si="20"/>
        <v>1532.9304238152006</v>
      </c>
      <c r="AJ70" s="92"/>
      <c r="AK70" s="13">
        <v>505.73394495412839</v>
      </c>
      <c r="AL70" s="14">
        <f t="shared" si="21"/>
        <v>279.92700000000002</v>
      </c>
      <c r="AM70" s="14">
        <v>18.649999999999999</v>
      </c>
      <c r="AN70" s="15">
        <f t="shared" si="33"/>
        <v>27.117101606119487</v>
      </c>
      <c r="AO70" s="16">
        <f t="shared" si="44"/>
        <v>1515.8459797820792</v>
      </c>
      <c r="AP70" s="9"/>
      <c r="AQ70" s="13">
        <v>505.60652395514779</v>
      </c>
      <c r="AR70" s="14">
        <f t="shared" si="23"/>
        <v>279.65199999999999</v>
      </c>
      <c r="AS70" s="14">
        <v>18.925000000000001</v>
      </c>
      <c r="AT70" s="15">
        <f t="shared" si="34"/>
        <v>26.716328874776632</v>
      </c>
      <c r="AU70" s="16">
        <f t="shared" si="24"/>
        <v>1493.4427841000138</v>
      </c>
      <c r="AV70" s="92"/>
      <c r="AW70" s="13">
        <v>505.54281345565749</v>
      </c>
      <c r="AX70" s="14">
        <f t="shared" si="25"/>
        <v>279.3895</v>
      </c>
      <c r="AY70" s="14">
        <v>19.1875</v>
      </c>
      <c r="AZ70" s="15">
        <f t="shared" si="35"/>
        <v>26.347508193128728</v>
      </c>
      <c r="BA70" s="16">
        <f t="shared" si="45"/>
        <v>1472.825707995896</v>
      </c>
    </row>
    <row r="71" spans="1:53" s="3" customFormat="1" x14ac:dyDescent="0.25">
      <c r="A71" s="13">
        <v>511.85015290519874</v>
      </c>
      <c r="B71" s="133">
        <f t="shared" si="9"/>
        <v>280.84575000000001</v>
      </c>
      <c r="C71" s="14">
        <v>17.731249999999999</v>
      </c>
      <c r="D71" s="15">
        <f t="shared" ref="D71:D79" si="46">A71/C71</f>
        <v>28.867121771177935</v>
      </c>
      <c r="E71" s="16">
        <f t="shared" si="41"/>
        <v>1613.6721070088465</v>
      </c>
      <c r="F71" s="104"/>
      <c r="G71" s="13">
        <v>530.32619775739045</v>
      </c>
      <c r="H71" s="14">
        <f t="shared" si="11"/>
        <v>280.36450000000002</v>
      </c>
      <c r="I71" s="14">
        <v>18.212499999999999</v>
      </c>
      <c r="J71" s="15">
        <f t="shared" ref="J71:J79" si="47">G71/I71</f>
        <v>29.11880289676818</v>
      </c>
      <c r="K71" s="16">
        <f t="shared" si="12"/>
        <v>1627.7410819293411</v>
      </c>
      <c r="L71" s="9"/>
      <c r="M71" s="13">
        <v>514.65341488277261</v>
      </c>
      <c r="N71" s="14">
        <f t="shared" si="13"/>
        <v>280.6395</v>
      </c>
      <c r="O71" s="14">
        <v>17.9375</v>
      </c>
      <c r="P71" s="15">
        <f t="shared" ref="P71:P79" si="48">M71/O71</f>
        <v>28.691479575346207</v>
      </c>
      <c r="Q71" s="16">
        <f t="shared" si="42"/>
        <v>1603.8537082618529</v>
      </c>
      <c r="R71" s="9"/>
      <c r="S71" s="13">
        <v>527.52293577981652</v>
      </c>
      <c r="T71" s="14">
        <f t="shared" si="15"/>
        <v>279.72075000000001</v>
      </c>
      <c r="U71" s="14">
        <v>18.856249999999999</v>
      </c>
      <c r="V71" s="15">
        <f t="shared" ref="V71:V79" si="49">S71/U71</f>
        <v>27.97602576227068</v>
      </c>
      <c r="W71" s="16">
        <f t="shared" si="16"/>
        <v>1563.8598401109309</v>
      </c>
      <c r="X71" s="92"/>
      <c r="Y71" s="13">
        <v>515.92762487257903</v>
      </c>
      <c r="Z71" s="14">
        <f t="shared" si="17"/>
        <v>280.23325</v>
      </c>
      <c r="AA71" s="14">
        <v>18.34375</v>
      </c>
      <c r="AB71" s="15">
        <f t="shared" ref="AB71:AB79" si="50">Y71/AA71</f>
        <v>28.125526398505158</v>
      </c>
      <c r="AC71" s="16">
        <f t="shared" si="43"/>
        <v>1572.2169256764382</v>
      </c>
      <c r="AD71" s="9"/>
      <c r="AE71" s="13">
        <v>511.02191641182463</v>
      </c>
      <c r="AF71" s="14">
        <f t="shared" si="19"/>
        <v>280.10825</v>
      </c>
      <c r="AG71" s="14">
        <v>18.46875</v>
      </c>
      <c r="AH71" s="15">
        <f t="shared" ref="AH71:AH79" si="51">AE71/AG71</f>
        <v>27.669545389472738</v>
      </c>
      <c r="AI71" s="16">
        <f t="shared" si="20"/>
        <v>1546.7275872715261</v>
      </c>
      <c r="AJ71" s="92"/>
      <c r="AK71" s="13">
        <v>505.41539245667684</v>
      </c>
      <c r="AL71" s="14">
        <f t="shared" si="21"/>
        <v>279.90199999999999</v>
      </c>
      <c r="AM71" s="14">
        <v>18.675000000000001</v>
      </c>
      <c r="AN71" s="15">
        <f t="shared" ref="AN71:AN79" si="52">AK71/AM71</f>
        <v>27.063742567961274</v>
      </c>
      <c r="AO71" s="16">
        <f t="shared" si="44"/>
        <v>1512.8632095490352</v>
      </c>
      <c r="AP71" s="9"/>
      <c r="AQ71" s="13">
        <v>507.64525993883791</v>
      </c>
      <c r="AR71" s="14">
        <f t="shared" si="23"/>
        <v>279.54575</v>
      </c>
      <c r="AS71" s="14">
        <v>19.03125</v>
      </c>
      <c r="AT71" s="15">
        <f t="shared" ref="AT71:AT79" si="53">AQ71/AS71</f>
        <v>26.674299372812502</v>
      </c>
      <c r="AU71" s="16">
        <f t="shared" si="24"/>
        <v>1491.0933349402189</v>
      </c>
      <c r="AV71" s="92"/>
      <c r="AW71" s="13">
        <v>505.54281345565749</v>
      </c>
      <c r="AX71" s="14">
        <f t="shared" si="25"/>
        <v>279.35825</v>
      </c>
      <c r="AY71" s="14">
        <v>19.21875</v>
      </c>
      <c r="AZ71" s="15">
        <f t="shared" ref="AZ71:AZ79" si="54">AW71/AY71</f>
        <v>26.304666716391935</v>
      </c>
      <c r="BA71" s="16">
        <f t="shared" si="45"/>
        <v>1470.4308694463091</v>
      </c>
    </row>
    <row r="72" spans="1:53" s="3" customFormat="1" x14ac:dyDescent="0.25">
      <c r="A72" s="13">
        <v>530.26248725790003</v>
      </c>
      <c r="B72" s="133">
        <f t="shared" ref="B72:B79" si="55">$D$2-C72</f>
        <v>280.28949999999998</v>
      </c>
      <c r="C72" s="14">
        <v>18.287500000000001</v>
      </c>
      <c r="D72" s="15">
        <f t="shared" si="46"/>
        <v>28.995898141238552</v>
      </c>
      <c r="E72" s="16">
        <f t="shared" si="41"/>
        <v>1620.8707060952349</v>
      </c>
      <c r="F72" s="104"/>
      <c r="G72" s="13">
        <v>536.63353720693169</v>
      </c>
      <c r="H72" s="14">
        <f t="shared" ref="H72:H79" si="56">$D$2-I72</f>
        <v>280.05200000000002</v>
      </c>
      <c r="I72" s="14">
        <v>18.524999999999999</v>
      </c>
      <c r="J72" s="15">
        <f t="shared" si="47"/>
        <v>28.968072183909946</v>
      </c>
      <c r="K72" s="16">
        <f t="shared" ref="K72:K79" si="57">J72*55.9</f>
        <v>1619.315235080566</v>
      </c>
      <c r="L72" s="9"/>
      <c r="M72" s="13">
        <v>525.611620795107</v>
      </c>
      <c r="N72" s="14">
        <f t="shared" ref="N72:N79" si="58">$D$2-O72</f>
        <v>280.30824999999999</v>
      </c>
      <c r="O72" s="14">
        <v>18.268750000000001</v>
      </c>
      <c r="P72" s="15">
        <f t="shared" si="48"/>
        <v>28.771077429769797</v>
      </c>
      <c r="Q72" s="16">
        <f t="shared" si="42"/>
        <v>1608.3032283241316</v>
      </c>
      <c r="R72" s="9"/>
      <c r="S72" s="13">
        <v>530.13506625891944</v>
      </c>
      <c r="T72" s="14">
        <f t="shared" ref="T72:T79" si="59">$D$2-U72</f>
        <v>279.6395</v>
      </c>
      <c r="U72" s="14">
        <v>18.9375</v>
      </c>
      <c r="V72" s="15">
        <f t="shared" si="49"/>
        <v>27.993930891560101</v>
      </c>
      <c r="W72" s="16">
        <f t="shared" ref="W72:W79" si="60">V72*55.9</f>
        <v>1564.8607368382095</v>
      </c>
      <c r="X72" s="92"/>
      <c r="Y72" s="13">
        <v>518.98572884811415</v>
      </c>
      <c r="Z72" s="14">
        <f t="shared" ref="Z72:Z79" si="61">$D$2-AA72</f>
        <v>279.73325</v>
      </c>
      <c r="AA72" s="14">
        <v>18.84375</v>
      </c>
      <c r="AB72" s="15">
        <f t="shared" si="50"/>
        <v>27.541531215820321</v>
      </c>
      <c r="AC72" s="16">
        <f t="shared" si="43"/>
        <v>1539.5715949643559</v>
      </c>
      <c r="AD72" s="9"/>
      <c r="AE72" s="13">
        <v>517.07441386340463</v>
      </c>
      <c r="AF72" s="14">
        <f t="shared" ref="AF72:AF79" si="62">$D$2-AG72</f>
        <v>279.65825000000001</v>
      </c>
      <c r="AG72" s="14">
        <v>18.918749999999999</v>
      </c>
      <c r="AH72" s="15">
        <f t="shared" si="51"/>
        <v>27.33132019099595</v>
      </c>
      <c r="AI72" s="16">
        <f t="shared" ref="AI72:AI79" si="63">AH72*55.9</f>
        <v>1527.8207986766736</v>
      </c>
      <c r="AJ72" s="92"/>
      <c r="AK72" s="13">
        <v>530.13506625891944</v>
      </c>
      <c r="AL72" s="14">
        <f t="shared" ref="AL72:AL79" si="64">$D$2-AM72</f>
        <v>279.06450000000001</v>
      </c>
      <c r="AM72" s="14">
        <v>19.512499999999999</v>
      </c>
      <c r="AN72" s="15">
        <f t="shared" si="52"/>
        <v>27.16899763018165</v>
      </c>
      <c r="AO72" s="16">
        <f t="shared" si="44"/>
        <v>1518.7469675271543</v>
      </c>
      <c r="AP72" s="9"/>
      <c r="AQ72" s="13">
        <v>520.06880733944956</v>
      </c>
      <c r="AR72" s="14">
        <f t="shared" ref="AR72:AR79" si="65">$D$2-AS72</f>
        <v>279.08325000000002</v>
      </c>
      <c r="AS72" s="14">
        <v>19.493749999999999</v>
      </c>
      <c r="AT72" s="15">
        <f t="shared" si="53"/>
        <v>26.678746128346244</v>
      </c>
      <c r="AU72" s="16">
        <f t="shared" ref="AU72:AU79" si="66">AT72*55.9</f>
        <v>1491.341908574555</v>
      </c>
      <c r="AV72" s="92"/>
      <c r="AW72" s="13">
        <v>530.13506625891944</v>
      </c>
      <c r="AX72" s="14">
        <f t="shared" ref="AX72:AX79" si="67">$D$2-AY72</f>
        <v>278.52699999999999</v>
      </c>
      <c r="AY72" s="14">
        <v>20.05</v>
      </c>
      <c r="AZ72" s="15">
        <f t="shared" si="54"/>
        <v>26.440651683736629</v>
      </c>
      <c r="BA72" s="16">
        <f t="shared" si="45"/>
        <v>1478.0324291208776</v>
      </c>
    </row>
    <row r="73" spans="1:53" s="3" customFormat="1" x14ac:dyDescent="0.25">
      <c r="A73" s="13">
        <v>533.70285423037717</v>
      </c>
      <c r="B73" s="133">
        <f t="shared" si="55"/>
        <v>280.10199999999998</v>
      </c>
      <c r="C73" s="14">
        <v>18.475000000000001</v>
      </c>
      <c r="D73" s="15">
        <f t="shared" si="46"/>
        <v>28.887840553741658</v>
      </c>
      <c r="E73" s="16">
        <f t="shared" si="41"/>
        <v>1614.8302869541585</v>
      </c>
      <c r="F73" s="104"/>
      <c r="G73" s="13">
        <v>548.48369011213049</v>
      </c>
      <c r="H73" s="14">
        <f t="shared" si="56"/>
        <v>279.702</v>
      </c>
      <c r="I73" s="14">
        <v>18.875</v>
      </c>
      <c r="J73" s="15">
        <f t="shared" si="47"/>
        <v>29.058738548987044</v>
      </c>
      <c r="K73" s="16">
        <f t="shared" si="57"/>
        <v>1624.3834848883757</v>
      </c>
      <c r="L73" s="9"/>
      <c r="M73" s="13">
        <v>530.13506625891944</v>
      </c>
      <c r="N73" s="14">
        <f t="shared" si="58"/>
        <v>280.18324999999999</v>
      </c>
      <c r="O73" s="14">
        <v>18.393750000000001</v>
      </c>
      <c r="P73" s="15">
        <f t="shared" si="48"/>
        <v>28.82147828794669</v>
      </c>
      <c r="Q73" s="16">
        <f t="shared" si="42"/>
        <v>1611.1206362962198</v>
      </c>
      <c r="R73" s="9"/>
      <c r="S73" s="13">
        <v>530.96330275229354</v>
      </c>
      <c r="T73" s="14">
        <f t="shared" si="59"/>
        <v>279.58325000000002</v>
      </c>
      <c r="U73" s="14">
        <v>18.993749999999999</v>
      </c>
      <c r="V73" s="15">
        <f t="shared" si="49"/>
        <v>27.954632589788407</v>
      </c>
      <c r="W73" s="16">
        <f t="shared" si="60"/>
        <v>1562.6639617691719</v>
      </c>
      <c r="X73" s="92"/>
      <c r="Y73" s="13">
        <v>527.77777777777771</v>
      </c>
      <c r="Z73" s="14">
        <f t="shared" si="61"/>
        <v>279.48950000000002</v>
      </c>
      <c r="AA73" s="14">
        <v>19.087499999999999</v>
      </c>
      <c r="AB73" s="15">
        <f t="shared" si="50"/>
        <v>27.650440224114092</v>
      </c>
      <c r="AC73" s="16">
        <f t="shared" si="43"/>
        <v>1545.6596085279778</v>
      </c>
      <c r="AD73" s="9"/>
      <c r="AE73" s="13">
        <v>527.58664627930682</v>
      </c>
      <c r="AF73" s="14">
        <f t="shared" si="62"/>
        <v>279.3895</v>
      </c>
      <c r="AG73" s="14">
        <v>19.1875</v>
      </c>
      <c r="AH73" s="15">
        <f t="shared" si="51"/>
        <v>27.496372444524134</v>
      </c>
      <c r="AI73" s="16">
        <f t="shared" si="63"/>
        <v>1537.047219648899</v>
      </c>
      <c r="AJ73" s="92"/>
      <c r="AK73" s="13">
        <v>530.83588175331295</v>
      </c>
      <c r="AL73" s="14">
        <f t="shared" si="64"/>
        <v>278.99574999999999</v>
      </c>
      <c r="AM73" s="14">
        <v>19.581250000000001</v>
      </c>
      <c r="AN73" s="15">
        <f t="shared" si="52"/>
        <v>27.109397089221215</v>
      </c>
      <c r="AO73" s="16">
        <f t="shared" si="44"/>
        <v>1515.4152972874658</v>
      </c>
      <c r="AP73" s="9"/>
      <c r="AQ73" s="13">
        <v>529.17940876656473</v>
      </c>
      <c r="AR73" s="14">
        <f t="shared" si="65"/>
        <v>278.85825</v>
      </c>
      <c r="AS73" s="14">
        <v>19.71875</v>
      </c>
      <c r="AT73" s="15">
        <f t="shared" si="53"/>
        <v>26.836356704485059</v>
      </c>
      <c r="AU73" s="16">
        <f t="shared" si="66"/>
        <v>1500.1523397807148</v>
      </c>
      <c r="AV73" s="92"/>
      <c r="AW73" s="13">
        <v>530.77217125382265</v>
      </c>
      <c r="AX73" s="14">
        <f t="shared" si="67"/>
        <v>278.43950000000001</v>
      </c>
      <c r="AY73" s="14">
        <v>20.137499999999999</v>
      </c>
      <c r="AZ73" s="15">
        <f t="shared" si="54"/>
        <v>26.357401427874496</v>
      </c>
      <c r="BA73" s="16">
        <f t="shared" si="45"/>
        <v>1473.3787398181844</v>
      </c>
    </row>
    <row r="74" spans="1:53" s="3" customFormat="1" x14ac:dyDescent="0.25">
      <c r="A74" s="13">
        <v>547.65545361875638</v>
      </c>
      <c r="B74" s="133">
        <f t="shared" si="55"/>
        <v>279.66449999999998</v>
      </c>
      <c r="C74" s="14">
        <v>18.912500000000001</v>
      </c>
      <c r="D74" s="15">
        <f t="shared" si="46"/>
        <v>28.957327355915734</v>
      </c>
      <c r="E74" s="16">
        <f t="shared" si="41"/>
        <v>1618.7145991956895</v>
      </c>
      <c r="F74" s="104"/>
      <c r="G74" s="13">
        <v>554.15392456676852</v>
      </c>
      <c r="H74" s="14">
        <f t="shared" si="56"/>
        <v>279.52699999999999</v>
      </c>
      <c r="I74" s="14">
        <v>19.05</v>
      </c>
      <c r="J74" s="15">
        <f t="shared" si="47"/>
        <v>29.089444859147953</v>
      </c>
      <c r="K74" s="16">
        <f t="shared" si="57"/>
        <v>1626.0999676263705</v>
      </c>
      <c r="L74" s="9"/>
      <c r="M74" s="13">
        <v>530.32619775739045</v>
      </c>
      <c r="N74" s="14">
        <f t="shared" si="58"/>
        <v>280.15825000000001</v>
      </c>
      <c r="O74" s="14">
        <v>18.418749999999999</v>
      </c>
      <c r="P74" s="15">
        <f t="shared" si="48"/>
        <v>28.792735541629614</v>
      </c>
      <c r="Q74" s="16">
        <f t="shared" si="42"/>
        <v>1609.5139167770953</v>
      </c>
      <c r="R74" s="9"/>
      <c r="S74" s="13">
        <v>537.907747196738</v>
      </c>
      <c r="T74" s="14">
        <f t="shared" si="59"/>
        <v>279.28949999999998</v>
      </c>
      <c r="U74" s="14">
        <v>19.287500000000001</v>
      </c>
      <c r="V74" s="15">
        <f t="shared" si="49"/>
        <v>27.88893050922815</v>
      </c>
      <c r="W74" s="16">
        <f t="shared" si="60"/>
        <v>1558.9912154658534</v>
      </c>
      <c r="X74" s="92"/>
      <c r="Y74" s="13">
        <v>530.38990825688074</v>
      </c>
      <c r="Z74" s="14">
        <f t="shared" si="61"/>
        <v>279.42700000000002</v>
      </c>
      <c r="AA74" s="14">
        <v>19.149999999999999</v>
      </c>
      <c r="AB74" s="15">
        <f t="shared" si="50"/>
        <v>27.696600953361919</v>
      </c>
      <c r="AC74" s="16">
        <f t="shared" si="43"/>
        <v>1548.2399932929313</v>
      </c>
      <c r="AD74" s="9"/>
      <c r="AE74" s="13">
        <v>530.51732925586134</v>
      </c>
      <c r="AF74" s="14">
        <f t="shared" si="62"/>
        <v>279.29575</v>
      </c>
      <c r="AG74" s="14">
        <v>19.28125</v>
      </c>
      <c r="AH74" s="15">
        <f t="shared" si="51"/>
        <v>27.51467509916947</v>
      </c>
      <c r="AI74" s="16">
        <f t="shared" si="63"/>
        <v>1538.0703380435732</v>
      </c>
      <c r="AJ74" s="92"/>
      <c r="AK74" s="13">
        <v>533.70285423037717</v>
      </c>
      <c r="AL74" s="14">
        <f t="shared" si="64"/>
        <v>278.79575</v>
      </c>
      <c r="AM74" s="14">
        <v>19.78125</v>
      </c>
      <c r="AN74" s="15">
        <f t="shared" si="52"/>
        <v>26.98023907641717</v>
      </c>
      <c r="AO74" s="16">
        <f t="shared" si="44"/>
        <v>1508.1953643717197</v>
      </c>
      <c r="AP74" s="9"/>
      <c r="AQ74" s="13">
        <v>530.77217125382265</v>
      </c>
      <c r="AR74" s="14">
        <f t="shared" si="65"/>
        <v>278.81450000000001</v>
      </c>
      <c r="AS74" s="14">
        <v>19.762499999999999</v>
      </c>
      <c r="AT74" s="15">
        <f t="shared" si="53"/>
        <v>26.857541872426193</v>
      </c>
      <c r="AU74" s="16">
        <f t="shared" si="66"/>
        <v>1501.3365906686242</v>
      </c>
      <c r="AV74" s="92"/>
      <c r="AW74" s="13">
        <v>533.83027522935777</v>
      </c>
      <c r="AX74" s="14">
        <f t="shared" si="67"/>
        <v>278.23950000000002</v>
      </c>
      <c r="AY74" s="14">
        <v>20.337499999999999</v>
      </c>
      <c r="AZ74" s="15">
        <f t="shared" si="54"/>
        <v>26.248569156944452</v>
      </c>
      <c r="BA74" s="16">
        <f t="shared" si="45"/>
        <v>1467.2950158731949</v>
      </c>
    </row>
    <row r="75" spans="1:53" s="3" customFormat="1" x14ac:dyDescent="0.25">
      <c r="A75" s="13">
        <v>554.34505606523953</v>
      </c>
      <c r="B75" s="133">
        <f t="shared" si="55"/>
        <v>279.48950000000002</v>
      </c>
      <c r="C75" s="14">
        <v>19.087499999999999</v>
      </c>
      <c r="D75" s="15">
        <f t="shared" si="46"/>
        <v>29.042308110818052</v>
      </c>
      <c r="E75" s="16">
        <f t="shared" si="41"/>
        <v>1623.4650233947291</v>
      </c>
      <c r="F75" s="104"/>
      <c r="G75" s="13">
        <v>555.36442405708453</v>
      </c>
      <c r="H75" s="14">
        <f t="shared" si="56"/>
        <v>279.452</v>
      </c>
      <c r="I75" s="14">
        <v>19.125</v>
      </c>
      <c r="J75" s="15">
        <f t="shared" si="47"/>
        <v>29.038662695795271</v>
      </c>
      <c r="K75" s="16">
        <f t="shared" si="57"/>
        <v>1623.2612446949556</v>
      </c>
      <c r="L75" s="9"/>
      <c r="M75" s="13">
        <v>535.10448521916408</v>
      </c>
      <c r="N75" s="14">
        <f t="shared" si="58"/>
        <v>279.89575000000002</v>
      </c>
      <c r="O75" s="14">
        <v>18.681249999999999</v>
      </c>
      <c r="P75" s="15">
        <f t="shared" si="48"/>
        <v>28.643933635017149</v>
      </c>
      <c r="Q75" s="16">
        <f t="shared" si="42"/>
        <v>1601.1958901974585</v>
      </c>
      <c r="R75" s="9"/>
      <c r="S75" s="13">
        <v>551.2869520897043</v>
      </c>
      <c r="T75" s="14">
        <f t="shared" si="59"/>
        <v>278.93324999999999</v>
      </c>
      <c r="U75" s="14">
        <v>19.643750000000001</v>
      </c>
      <c r="V75" s="15">
        <f t="shared" si="49"/>
        <v>28.06424191357069</v>
      </c>
      <c r="W75" s="16">
        <f t="shared" si="60"/>
        <v>1568.7911229686015</v>
      </c>
      <c r="X75" s="92"/>
      <c r="Y75" s="13">
        <v>530.77217125382265</v>
      </c>
      <c r="Z75" s="14">
        <f t="shared" si="61"/>
        <v>279.38324999999998</v>
      </c>
      <c r="AA75" s="14">
        <v>19.193750000000001</v>
      </c>
      <c r="AB75" s="15">
        <f t="shared" si="50"/>
        <v>27.653385672618565</v>
      </c>
      <c r="AC75" s="16">
        <f t="shared" si="43"/>
        <v>1545.8242590993777</v>
      </c>
      <c r="AD75" s="9"/>
      <c r="AE75" s="13">
        <v>531.02701325178384</v>
      </c>
      <c r="AF75" s="14">
        <f t="shared" si="62"/>
        <v>279.28949999999998</v>
      </c>
      <c r="AG75" s="14">
        <v>19.287500000000001</v>
      </c>
      <c r="AH75" s="15">
        <f t="shared" si="51"/>
        <v>27.53218474409767</v>
      </c>
      <c r="AI75" s="16">
        <f t="shared" si="63"/>
        <v>1539.0491271950598</v>
      </c>
      <c r="AJ75" s="92"/>
      <c r="AK75" s="13">
        <v>548.35626911314978</v>
      </c>
      <c r="AL75" s="14">
        <f t="shared" si="64"/>
        <v>278.35199999999998</v>
      </c>
      <c r="AM75" s="14">
        <v>20.225000000000001</v>
      </c>
      <c r="AN75" s="15">
        <f t="shared" si="52"/>
        <v>27.112794517337441</v>
      </c>
      <c r="AO75" s="16">
        <f t="shared" si="44"/>
        <v>1515.605213519163</v>
      </c>
      <c r="AP75" s="9"/>
      <c r="AQ75" s="13">
        <v>537.5891946992864</v>
      </c>
      <c r="AR75" s="14">
        <f t="shared" si="65"/>
        <v>278.78325000000001</v>
      </c>
      <c r="AS75" s="14">
        <v>19.793749999999999</v>
      </c>
      <c r="AT75" s="15">
        <f t="shared" si="53"/>
        <v>27.159542517172664</v>
      </c>
      <c r="AU75" s="16">
        <f t="shared" si="66"/>
        <v>1518.2184267099519</v>
      </c>
      <c r="AV75" s="92"/>
      <c r="AW75" s="13">
        <v>548.80224260958198</v>
      </c>
      <c r="AX75" s="14">
        <f t="shared" si="67"/>
        <v>277.77699999999999</v>
      </c>
      <c r="AY75" s="14">
        <v>20.8</v>
      </c>
      <c r="AZ75" s="15">
        <f t="shared" si="54"/>
        <v>26.38472320238375</v>
      </c>
      <c r="BA75" s="16">
        <f t="shared" si="45"/>
        <v>1474.9060270132516</v>
      </c>
    </row>
    <row r="76" spans="1:53" s="3" customFormat="1" x14ac:dyDescent="0.25">
      <c r="A76" s="13">
        <v>555.87410805300715</v>
      </c>
      <c r="B76" s="133">
        <f t="shared" si="55"/>
        <v>279.452</v>
      </c>
      <c r="C76" s="14">
        <v>19.125</v>
      </c>
      <c r="D76" s="15">
        <f t="shared" si="46"/>
        <v>29.065312839372922</v>
      </c>
      <c r="E76" s="16">
        <f t="shared" si="41"/>
        <v>1624.7509877209463</v>
      </c>
      <c r="F76" s="104"/>
      <c r="G76" s="13">
        <v>560.27013251783887</v>
      </c>
      <c r="H76" s="14">
        <f t="shared" si="56"/>
        <v>279.37700000000001</v>
      </c>
      <c r="I76" s="14">
        <v>19.2</v>
      </c>
      <c r="J76" s="15">
        <f t="shared" si="47"/>
        <v>29.180736068637444</v>
      </c>
      <c r="K76" s="16">
        <f t="shared" si="57"/>
        <v>1631.2031462368332</v>
      </c>
      <c r="L76" s="9"/>
      <c r="M76" s="13">
        <v>548.54740061162079</v>
      </c>
      <c r="N76" s="14">
        <f t="shared" si="58"/>
        <v>279.50200000000001</v>
      </c>
      <c r="O76" s="14">
        <v>19.074999999999999</v>
      </c>
      <c r="P76" s="15">
        <f t="shared" si="48"/>
        <v>28.757399769940804</v>
      </c>
      <c r="Q76" s="16">
        <f t="shared" si="42"/>
        <v>1607.538647139691</v>
      </c>
      <c r="R76" s="9"/>
      <c r="S76" s="13">
        <v>554.47247706422013</v>
      </c>
      <c r="T76" s="14">
        <f t="shared" si="59"/>
        <v>278.87074999999999</v>
      </c>
      <c r="U76" s="14">
        <v>19.706250000000001</v>
      </c>
      <c r="V76" s="15">
        <f t="shared" si="49"/>
        <v>28.136884341983894</v>
      </c>
      <c r="W76" s="16">
        <f t="shared" si="60"/>
        <v>1572.8518347168997</v>
      </c>
      <c r="X76" s="92"/>
      <c r="Y76" s="13">
        <v>541.28440366972472</v>
      </c>
      <c r="Z76" s="14">
        <f t="shared" si="61"/>
        <v>279.0145</v>
      </c>
      <c r="AA76" s="14">
        <v>19.5625</v>
      </c>
      <c r="AB76" s="15">
        <f t="shared" si="50"/>
        <v>27.669490283436406</v>
      </c>
      <c r="AC76" s="16">
        <f t="shared" si="43"/>
        <v>1546.724506844095</v>
      </c>
      <c r="AD76" s="9"/>
      <c r="AE76" s="13">
        <v>537.9714576962283</v>
      </c>
      <c r="AF76" s="14">
        <f t="shared" si="62"/>
        <v>278.93950000000001</v>
      </c>
      <c r="AG76" s="14">
        <v>19.637499999999999</v>
      </c>
      <c r="AH76" s="15">
        <f t="shared" si="51"/>
        <v>27.395109239782474</v>
      </c>
      <c r="AI76" s="16">
        <f t="shared" si="63"/>
        <v>1531.3866065038403</v>
      </c>
      <c r="AJ76" s="92"/>
      <c r="AK76" s="13">
        <v>554.53618756371043</v>
      </c>
      <c r="AL76" s="14">
        <f t="shared" si="64"/>
        <v>278.30200000000002</v>
      </c>
      <c r="AM76" s="14">
        <v>20.274999999999999</v>
      </c>
      <c r="AN76" s="15">
        <f t="shared" si="52"/>
        <v>27.350736747901873</v>
      </c>
      <c r="AO76" s="16">
        <f t="shared" si="44"/>
        <v>1528.9061842077147</v>
      </c>
      <c r="AP76" s="9"/>
      <c r="AQ76" s="13">
        <v>542.43119266055044</v>
      </c>
      <c r="AR76" s="14">
        <f t="shared" si="65"/>
        <v>278.29575</v>
      </c>
      <c r="AS76" s="14">
        <v>20.28125</v>
      </c>
      <c r="AT76" s="15">
        <f t="shared" si="53"/>
        <v>26.745451718239774</v>
      </c>
      <c r="AU76" s="16">
        <f t="shared" si="66"/>
        <v>1495.0707510496034</v>
      </c>
      <c r="AV76" s="92"/>
      <c r="AW76" s="13">
        <v>554.59989806320084</v>
      </c>
      <c r="AX76" s="14">
        <f t="shared" si="67"/>
        <v>277.64575000000002</v>
      </c>
      <c r="AY76" s="14">
        <v>20.931249999999999</v>
      </c>
      <c r="AZ76" s="15">
        <f t="shared" si="54"/>
        <v>26.496262672473019</v>
      </c>
      <c r="BA76" s="16">
        <f t="shared" si="45"/>
        <v>1481.1410833912416</v>
      </c>
    </row>
    <row r="77" spans="1:53" s="3" customFormat="1" x14ac:dyDescent="0.25">
      <c r="A77" s="13">
        <v>566.06778797145762</v>
      </c>
      <c r="B77" s="133">
        <f t="shared" si="55"/>
        <v>279.38324999999998</v>
      </c>
      <c r="C77" s="14">
        <v>19.193750000000001</v>
      </c>
      <c r="D77" s="15">
        <f t="shared" si="46"/>
        <v>29.492297647487206</v>
      </c>
      <c r="E77" s="16">
        <f t="shared" si="41"/>
        <v>1648.6194384945347</v>
      </c>
      <c r="F77" s="104"/>
      <c r="G77" s="13">
        <v>570.14525993883785</v>
      </c>
      <c r="H77" s="14">
        <f t="shared" si="56"/>
        <v>278.91449999999998</v>
      </c>
      <c r="I77" s="14">
        <v>19.662500000000001</v>
      </c>
      <c r="J77" s="15">
        <f t="shared" si="47"/>
        <v>28.996580289324235</v>
      </c>
      <c r="K77" s="16">
        <f t="shared" si="57"/>
        <v>1620.9088381732247</v>
      </c>
      <c r="L77" s="9"/>
      <c r="M77" s="13">
        <v>554.09021406727823</v>
      </c>
      <c r="N77" s="14">
        <f t="shared" si="58"/>
        <v>279.35825</v>
      </c>
      <c r="O77" s="14">
        <v>19.21875</v>
      </c>
      <c r="P77" s="15">
        <f t="shared" si="48"/>
        <v>28.830710325451875</v>
      </c>
      <c r="Q77" s="16">
        <f t="shared" si="42"/>
        <v>1611.6367071927598</v>
      </c>
      <c r="R77" s="9"/>
      <c r="S77" s="13">
        <v>555.49184505606524</v>
      </c>
      <c r="T77" s="14">
        <f t="shared" si="59"/>
        <v>278.75200000000001</v>
      </c>
      <c r="U77" s="14">
        <v>19.824999999999999</v>
      </c>
      <c r="V77" s="15">
        <f t="shared" si="49"/>
        <v>28.019765198288287</v>
      </c>
      <c r="W77" s="16">
        <f t="shared" si="60"/>
        <v>1566.3048745843153</v>
      </c>
      <c r="X77" s="92"/>
      <c r="Y77" s="13">
        <v>552.94342507645263</v>
      </c>
      <c r="Z77" s="14">
        <f t="shared" si="61"/>
        <v>278.69574999999998</v>
      </c>
      <c r="AA77" s="14">
        <v>19.881250000000001</v>
      </c>
      <c r="AB77" s="15">
        <f t="shared" si="50"/>
        <v>27.812306825599627</v>
      </c>
      <c r="AC77" s="16">
        <f t="shared" si="43"/>
        <v>1554.7079515510191</v>
      </c>
      <c r="AD77" s="9"/>
      <c r="AE77" s="13">
        <v>555.68297655453614</v>
      </c>
      <c r="AF77" s="14">
        <f t="shared" si="62"/>
        <v>278.47075000000001</v>
      </c>
      <c r="AG77" s="14">
        <v>20.106249999999999</v>
      </c>
      <c r="AH77" s="15">
        <f t="shared" si="51"/>
        <v>27.637325535817777</v>
      </c>
      <c r="AI77" s="16">
        <f t="shared" si="63"/>
        <v>1544.9264974522137</v>
      </c>
      <c r="AJ77" s="92"/>
      <c r="AK77" s="13">
        <v>555.81039755351674</v>
      </c>
      <c r="AL77" s="14">
        <f t="shared" si="64"/>
        <v>278.22699999999998</v>
      </c>
      <c r="AM77" s="14">
        <v>20.350000000000001</v>
      </c>
      <c r="AN77" s="15">
        <f t="shared" si="52"/>
        <v>27.312550248330059</v>
      </c>
      <c r="AO77" s="16">
        <f t="shared" si="44"/>
        <v>1526.7715588816502</v>
      </c>
      <c r="AP77" s="9"/>
      <c r="AQ77" s="13">
        <v>555.87410805300715</v>
      </c>
      <c r="AR77" s="14">
        <f t="shared" si="65"/>
        <v>277.93324999999999</v>
      </c>
      <c r="AS77" s="14">
        <v>20.643750000000001</v>
      </c>
      <c r="AT77" s="15">
        <f t="shared" si="53"/>
        <v>26.926992821217421</v>
      </c>
      <c r="AU77" s="16">
        <f t="shared" si="66"/>
        <v>1505.2188987060538</v>
      </c>
      <c r="AV77" s="92"/>
      <c r="AW77" s="13">
        <v>555.74668705402644</v>
      </c>
      <c r="AX77" s="14">
        <f t="shared" si="67"/>
        <v>277.61450000000002</v>
      </c>
      <c r="AY77" s="14">
        <v>20.962499999999999</v>
      </c>
      <c r="AZ77" s="15">
        <f t="shared" si="54"/>
        <v>26.511469865427621</v>
      </c>
      <c r="BA77" s="16">
        <f t="shared" si="45"/>
        <v>1481.9911654774039</v>
      </c>
    </row>
    <row r="78" spans="1:53" s="3" customFormat="1" x14ac:dyDescent="0.25">
      <c r="A78" s="13">
        <v>569.69928644240565</v>
      </c>
      <c r="B78" s="133">
        <f t="shared" si="55"/>
        <v>278.90825000000001</v>
      </c>
      <c r="C78" s="14">
        <v>19.668749999999999</v>
      </c>
      <c r="D78" s="15">
        <f t="shared" si="46"/>
        <v>28.964692033932288</v>
      </c>
      <c r="E78" s="16">
        <f t="shared" si="41"/>
        <v>1619.1262846968148</v>
      </c>
      <c r="F78" s="104"/>
      <c r="G78" s="13">
        <v>577.91794087665642</v>
      </c>
      <c r="H78" s="14">
        <f t="shared" si="56"/>
        <v>278.68324999999999</v>
      </c>
      <c r="I78" s="14">
        <v>19.893750000000001</v>
      </c>
      <c r="J78" s="15">
        <f t="shared" si="47"/>
        <v>29.050226371431048</v>
      </c>
      <c r="K78" s="16">
        <f t="shared" si="57"/>
        <v>1623.9076541629956</v>
      </c>
      <c r="L78" s="9"/>
      <c r="M78" s="13">
        <v>555.10958205912334</v>
      </c>
      <c r="N78" s="14">
        <f t="shared" si="58"/>
        <v>279.30200000000002</v>
      </c>
      <c r="O78" s="14">
        <v>19.274999999999999</v>
      </c>
      <c r="P78" s="15">
        <f t="shared" si="48"/>
        <v>28.799459510200954</v>
      </c>
      <c r="Q78" s="16">
        <f t="shared" si="42"/>
        <v>1609.8897866202333</v>
      </c>
      <c r="R78" s="9"/>
      <c r="S78" s="13">
        <v>559.37818552497447</v>
      </c>
      <c r="T78" s="14">
        <f t="shared" si="59"/>
        <v>278.60199999999998</v>
      </c>
      <c r="U78" s="14">
        <v>19.975000000000001</v>
      </c>
      <c r="V78" s="15">
        <f t="shared" si="49"/>
        <v>28.00391416895992</v>
      </c>
      <c r="W78" s="16">
        <f t="shared" si="60"/>
        <v>1565.4188020448594</v>
      </c>
      <c r="X78" s="92"/>
      <c r="Y78" s="13">
        <v>561.73547400611619</v>
      </c>
      <c r="Z78" s="14">
        <f t="shared" si="61"/>
        <v>278.27075000000002</v>
      </c>
      <c r="AA78" s="14">
        <v>20.306249999999999</v>
      </c>
      <c r="AB78" s="15">
        <f t="shared" si="50"/>
        <v>27.663181237604984</v>
      </c>
      <c r="AC78" s="16">
        <f t="shared" si="43"/>
        <v>1546.3718311821185</v>
      </c>
      <c r="AD78" s="9"/>
      <c r="AE78" s="13">
        <v>559.76044852191637</v>
      </c>
      <c r="AF78" s="14">
        <f t="shared" si="62"/>
        <v>278.17075</v>
      </c>
      <c r="AG78" s="14">
        <v>20.40625</v>
      </c>
      <c r="AH78" s="15">
        <f t="shared" si="51"/>
        <v>27.430833618225613</v>
      </c>
      <c r="AI78" s="16">
        <f t="shared" si="63"/>
        <v>1533.3835992588117</v>
      </c>
      <c r="AJ78" s="92"/>
      <c r="AK78" s="13">
        <v>559.82415902140667</v>
      </c>
      <c r="AL78" s="14">
        <f t="shared" si="64"/>
        <v>278.1395</v>
      </c>
      <c r="AM78" s="14">
        <v>20.4375</v>
      </c>
      <c r="AN78" s="15">
        <f t="shared" si="52"/>
        <v>27.392007780863935</v>
      </c>
      <c r="AO78" s="16">
        <f t="shared" si="44"/>
        <v>1531.213234950294</v>
      </c>
      <c r="AP78" s="9"/>
      <c r="AQ78" s="13">
        <v>562.9459734964322</v>
      </c>
      <c r="AR78" s="14">
        <f t="shared" si="65"/>
        <v>277.577</v>
      </c>
      <c r="AS78" s="14">
        <v>21</v>
      </c>
      <c r="AT78" s="15">
        <f t="shared" si="53"/>
        <v>26.806951118877723</v>
      </c>
      <c r="AU78" s="16">
        <f t="shared" si="66"/>
        <v>1498.5085675452647</v>
      </c>
      <c r="AV78" s="92"/>
      <c r="AW78" s="13">
        <v>556.89347604485215</v>
      </c>
      <c r="AX78" s="14">
        <f t="shared" si="67"/>
        <v>277.50824999999998</v>
      </c>
      <c r="AY78" s="14">
        <v>21.068750000000001</v>
      </c>
      <c r="AZ78" s="15">
        <f t="shared" si="54"/>
        <v>26.432202956741719</v>
      </c>
      <c r="BA78" s="16">
        <f t="shared" si="45"/>
        <v>1477.5601452818621</v>
      </c>
    </row>
    <row r="79" spans="1:53" s="3" customFormat="1" ht="15.75" thickBot="1" x14ac:dyDescent="0.3">
      <c r="A79" s="17">
        <v>577.79051987767582</v>
      </c>
      <c r="B79" s="18">
        <f t="shared" si="55"/>
        <v>278.702</v>
      </c>
      <c r="C79" s="18">
        <v>19.875</v>
      </c>
      <c r="D79" s="19">
        <f t="shared" si="46"/>
        <v>29.071221125920797</v>
      </c>
      <c r="E79" s="20">
        <f t="shared" si="41"/>
        <v>1625.0812609389725</v>
      </c>
      <c r="F79" s="104"/>
      <c r="G79" s="17">
        <v>582.29999999999995</v>
      </c>
      <c r="H79" s="18">
        <f t="shared" si="56"/>
        <v>278.47699999999998</v>
      </c>
      <c r="I79" s="18">
        <v>20.100000000000001</v>
      </c>
      <c r="J79" s="19">
        <f t="shared" si="47"/>
        <v>28.970149253731339</v>
      </c>
      <c r="K79" s="20">
        <f t="shared" si="57"/>
        <v>1619.4313432835818</v>
      </c>
      <c r="L79" s="9"/>
      <c r="M79" s="17">
        <v>561.1</v>
      </c>
      <c r="N79" s="18">
        <f t="shared" si="58"/>
        <v>279.06700000000001</v>
      </c>
      <c r="O79" s="18">
        <v>19.510000000000002</v>
      </c>
      <c r="P79" s="19">
        <f t="shared" si="48"/>
        <v>28.759610456176318</v>
      </c>
      <c r="Q79" s="20">
        <f t="shared" si="42"/>
        <v>1607.6622245002561</v>
      </c>
      <c r="R79" s="9"/>
      <c r="S79" s="17">
        <v>564.4</v>
      </c>
      <c r="T79" s="18">
        <f t="shared" si="59"/>
        <v>278.387</v>
      </c>
      <c r="U79" s="18">
        <v>20.190000000000001</v>
      </c>
      <c r="V79" s="19">
        <f t="shared" si="49"/>
        <v>27.9544328875681</v>
      </c>
      <c r="W79" s="20">
        <f t="shared" si="60"/>
        <v>1562.6527984150566</v>
      </c>
      <c r="X79" s="92"/>
      <c r="Y79" s="17">
        <v>567.70000000000005</v>
      </c>
      <c r="Z79" s="18">
        <f t="shared" si="61"/>
        <v>278.00700000000001</v>
      </c>
      <c r="AA79" s="18">
        <v>20.57</v>
      </c>
      <c r="AB79" s="19">
        <f t="shared" si="50"/>
        <v>27.598444336412253</v>
      </c>
      <c r="AC79" s="20">
        <f t="shared" si="43"/>
        <v>1542.7530384054448</v>
      </c>
      <c r="AD79" s="9"/>
      <c r="AE79" s="17">
        <v>574.15902140672779</v>
      </c>
      <c r="AF79" s="18">
        <f t="shared" si="62"/>
        <v>277.77699999999999</v>
      </c>
      <c r="AG79" s="18">
        <v>20.8</v>
      </c>
      <c r="AH79" s="19">
        <f t="shared" si="51"/>
        <v>27.60379910609268</v>
      </c>
      <c r="AI79" s="20">
        <f t="shared" si="63"/>
        <v>1543.0523700305807</v>
      </c>
      <c r="AJ79" s="92"/>
      <c r="AK79" s="17">
        <v>569.89041794087666</v>
      </c>
      <c r="AL79" s="18">
        <f t="shared" si="64"/>
        <v>277.577</v>
      </c>
      <c r="AM79" s="18">
        <v>21</v>
      </c>
      <c r="AN79" s="19">
        <f t="shared" si="52"/>
        <v>27.137638949565556</v>
      </c>
      <c r="AO79" s="20">
        <f t="shared" si="44"/>
        <v>1516.9940172807146</v>
      </c>
      <c r="AP79" s="9"/>
      <c r="AQ79" s="17">
        <v>576.3251783893985</v>
      </c>
      <c r="AR79" s="18">
        <f t="shared" si="65"/>
        <v>277.24574999999999</v>
      </c>
      <c r="AS79" s="18">
        <v>21.331250000000001</v>
      </c>
      <c r="AT79" s="19">
        <f t="shared" si="53"/>
        <v>27.017881201964183</v>
      </c>
      <c r="AU79" s="20">
        <f t="shared" si="66"/>
        <v>1510.2995591897977</v>
      </c>
      <c r="AV79" s="92"/>
      <c r="AW79" s="17">
        <v>570.90978593272166</v>
      </c>
      <c r="AX79" s="18">
        <f t="shared" si="67"/>
        <v>277.02699999999999</v>
      </c>
      <c r="AY79" s="18">
        <v>21.55</v>
      </c>
      <c r="AZ79" s="19">
        <f t="shared" si="54"/>
        <v>26.4923334539546</v>
      </c>
      <c r="BA79" s="20">
        <f t="shared" si="45"/>
        <v>1480.921440076062</v>
      </c>
    </row>
    <row r="80" spans="1:53" s="10" customFormat="1" x14ac:dyDescent="0.25">
      <c r="B80" s="92"/>
      <c r="D80" s="66">
        <f>TRIMMEAN(D7:D79,0.4)</f>
        <v>29.636417327425104</v>
      </c>
      <c r="E80" s="4">
        <f>TRIMMEAN(E7:E79,0.4)</f>
        <v>1656.6757286030638</v>
      </c>
      <c r="F80" s="4"/>
      <c r="G80" s="92"/>
      <c r="H80" s="92"/>
      <c r="I80" s="92"/>
      <c r="J80" s="66">
        <f>TRIMMEAN(J7:J79,0.4)</f>
        <v>29.414619214529264</v>
      </c>
      <c r="K80" s="4">
        <f>TRIMMEAN(K7:K79,0.4)</f>
        <v>1644.2772140921863</v>
      </c>
      <c r="N80" s="92"/>
      <c r="P80" s="66">
        <f>TRIMMEAN(P7:P79,0.4)</f>
        <v>28.884004107482724</v>
      </c>
      <c r="Q80" s="4">
        <f>TRIMMEAN(Q7:Q79,0.4)</f>
        <v>1614.6158296082842</v>
      </c>
      <c r="S80" s="92"/>
      <c r="T80" s="92"/>
      <c r="U80" s="92"/>
      <c r="V80" s="66">
        <f>TRIMMEAN(V8:V79,0.4)</f>
        <v>27.558263059197387</v>
      </c>
      <c r="W80" s="4">
        <f>TRIMMEAN(W8:W79,0.4)</f>
        <v>1540.5069050091342</v>
      </c>
      <c r="X80" s="92"/>
      <c r="Z80" s="92"/>
      <c r="AB80" s="66">
        <f>TRIMMEAN(AB8:AB79,0.4)</f>
        <v>27.263168153566834</v>
      </c>
      <c r="AC80" s="4">
        <f>TRIMMEAN(AC8:AC79,0.4)</f>
        <v>1524.0110997843863</v>
      </c>
      <c r="AE80" s="92"/>
      <c r="AF80" s="92"/>
      <c r="AG80" s="92"/>
      <c r="AH80" s="66">
        <f>TRIMMEAN(AH8:AH79,0.4)</f>
        <v>26.921625788722039</v>
      </c>
      <c r="AI80" s="4">
        <f>TRIMMEAN(AI8:AI79,0.4)</f>
        <v>1504.918881589562</v>
      </c>
      <c r="AJ80" s="92"/>
      <c r="AL80" s="92"/>
      <c r="AN80" s="66">
        <f>TRIMMEAN(AN7:AN79,0.4)</f>
        <v>26.367748330321461</v>
      </c>
      <c r="AO80" s="4">
        <f>TRIMMEAN(AO7:AO79,0.4)</f>
        <v>1473.9571316649694</v>
      </c>
      <c r="AQ80" s="92"/>
      <c r="AR80" s="92"/>
      <c r="AS80" s="92"/>
      <c r="AT80" s="66">
        <f>TRIMMEAN(AT8:AT79,0.4)</f>
        <v>25.991093002718618</v>
      </c>
      <c r="AU80" s="4">
        <f>TRIMMEAN(AU8:AU79,0.4)</f>
        <v>1452.9020988519708</v>
      </c>
      <c r="AV80" s="92"/>
      <c r="AX80" s="92"/>
      <c r="AZ80" s="66">
        <f>TRIMMEAN(AZ7:AZ79,0.4)</f>
        <v>25.425244655627132</v>
      </c>
      <c r="BA80" s="4">
        <f>TRIMMEAN(BA7:BA79,0.4)</f>
        <v>1421.2711762495569</v>
      </c>
    </row>
    <row r="81" spans="1:53" s="10" customFormat="1" ht="15.75" thickBot="1" x14ac:dyDescent="0.3">
      <c r="A81" s="11"/>
      <c r="B81" s="12"/>
      <c r="D81" s="4"/>
      <c r="E81" s="4"/>
      <c r="F81" s="4"/>
      <c r="G81" s="4"/>
      <c r="H81" s="4"/>
      <c r="I81" s="4"/>
      <c r="N81" s="4"/>
      <c r="P81" s="92"/>
      <c r="Q81" s="92"/>
      <c r="R81" s="92"/>
      <c r="S81" s="92"/>
      <c r="T81" s="92"/>
      <c r="U81" s="11"/>
      <c r="V81" s="12"/>
      <c r="X81" s="4"/>
      <c r="Z81" s="92"/>
      <c r="AA81" s="92"/>
      <c r="AB81" s="92"/>
      <c r="AC81" s="92"/>
      <c r="AD81" s="92"/>
      <c r="AE81" s="92"/>
      <c r="AI81" s="4"/>
      <c r="AK81" s="92"/>
      <c r="AL81" s="92"/>
      <c r="AM81" s="92"/>
      <c r="AN81" s="92"/>
      <c r="AO81" s="92"/>
      <c r="AS81" s="4"/>
    </row>
    <row r="82" spans="1:53" s="9" customFormat="1" ht="15.75" thickBot="1" x14ac:dyDescent="0.3">
      <c r="A82" s="64" t="s">
        <v>7</v>
      </c>
      <c r="B82" s="129" t="s">
        <v>30</v>
      </c>
      <c r="C82" s="38"/>
      <c r="D82" s="65" t="s">
        <v>8</v>
      </c>
      <c r="E82" s="21" t="s">
        <v>10</v>
      </c>
      <c r="F82" s="110"/>
      <c r="G82" s="64" t="s">
        <v>7</v>
      </c>
      <c r="H82" s="129" t="s">
        <v>30</v>
      </c>
      <c r="I82" s="38"/>
      <c r="J82" s="65" t="s">
        <v>8</v>
      </c>
      <c r="K82" s="170" t="s">
        <v>44</v>
      </c>
      <c r="L82" s="10"/>
      <c r="M82" s="64" t="s">
        <v>7</v>
      </c>
      <c r="N82" s="129" t="s">
        <v>30</v>
      </c>
      <c r="O82" s="38"/>
      <c r="P82" s="65" t="s">
        <v>8</v>
      </c>
      <c r="Q82" s="170" t="s">
        <v>45</v>
      </c>
      <c r="R82" s="10"/>
      <c r="S82" s="64" t="s">
        <v>7</v>
      </c>
      <c r="T82" s="129" t="s">
        <v>30</v>
      </c>
      <c r="U82" s="38"/>
      <c r="V82" s="65" t="s">
        <v>8</v>
      </c>
      <c r="W82" s="170" t="s">
        <v>46</v>
      </c>
      <c r="X82" s="92"/>
      <c r="Y82" s="64" t="s">
        <v>7</v>
      </c>
      <c r="Z82" s="129" t="s">
        <v>30</v>
      </c>
      <c r="AA82" s="38"/>
      <c r="AB82" s="65" t="s">
        <v>8</v>
      </c>
      <c r="AC82" s="170" t="s">
        <v>47</v>
      </c>
      <c r="AD82" s="10"/>
      <c r="AE82" s="64" t="s">
        <v>7</v>
      </c>
      <c r="AF82" s="129" t="s">
        <v>30</v>
      </c>
      <c r="AG82" s="38"/>
      <c r="AH82" s="65" t="s">
        <v>8</v>
      </c>
      <c r="AI82" s="170" t="s">
        <v>48</v>
      </c>
      <c r="AJ82" s="92"/>
      <c r="AK82" s="64" t="s">
        <v>7</v>
      </c>
      <c r="AL82" s="129" t="s">
        <v>30</v>
      </c>
      <c r="AM82" s="38"/>
      <c r="AN82" s="65" t="s">
        <v>8</v>
      </c>
      <c r="AO82" s="170" t="s">
        <v>49</v>
      </c>
      <c r="AP82" s="10"/>
      <c r="AQ82" s="64" t="s">
        <v>7</v>
      </c>
      <c r="AR82" s="129" t="s">
        <v>30</v>
      </c>
      <c r="AS82" s="38"/>
      <c r="AT82" s="128" t="s">
        <v>8</v>
      </c>
      <c r="AU82" s="170" t="s">
        <v>50</v>
      </c>
      <c r="AV82" s="92"/>
      <c r="AW82" s="64" t="s">
        <v>7</v>
      </c>
      <c r="AX82" s="129" t="s">
        <v>30</v>
      </c>
      <c r="AY82" s="38"/>
      <c r="AZ82" s="65" t="s">
        <v>8</v>
      </c>
      <c r="BA82" s="170" t="s">
        <v>51</v>
      </c>
    </row>
    <row r="83" spans="1:53" s="3" customFormat="1" x14ac:dyDescent="0.25">
      <c r="A83" s="59" t="s">
        <v>4</v>
      </c>
      <c r="B83" s="126" t="s">
        <v>43</v>
      </c>
      <c r="C83" s="60" t="s">
        <v>2</v>
      </c>
      <c r="D83" s="162" t="s">
        <v>0</v>
      </c>
      <c r="E83" s="163"/>
      <c r="F83" s="105"/>
      <c r="G83" s="59" t="s">
        <v>4</v>
      </c>
      <c r="H83" s="126" t="s">
        <v>43</v>
      </c>
      <c r="I83" s="101" t="s">
        <v>2</v>
      </c>
      <c r="J83" s="162" t="s">
        <v>0</v>
      </c>
      <c r="K83" s="163"/>
      <c r="L83" s="6"/>
      <c r="M83" s="59" t="s">
        <v>4</v>
      </c>
      <c r="N83" s="126" t="s">
        <v>43</v>
      </c>
      <c r="O83" s="60" t="s">
        <v>2</v>
      </c>
      <c r="P83" s="162" t="s">
        <v>0</v>
      </c>
      <c r="Q83" s="163"/>
      <c r="R83" s="6"/>
      <c r="S83" s="59" t="s">
        <v>4</v>
      </c>
      <c r="T83" s="126" t="s">
        <v>43</v>
      </c>
      <c r="U83" s="101" t="s">
        <v>2</v>
      </c>
      <c r="V83" s="162" t="s">
        <v>0</v>
      </c>
      <c r="W83" s="163"/>
      <c r="X83" s="6"/>
      <c r="Y83" s="59" t="s">
        <v>4</v>
      </c>
      <c r="Z83" s="126" t="s">
        <v>43</v>
      </c>
      <c r="AA83" s="60" t="s">
        <v>2</v>
      </c>
      <c r="AB83" s="162" t="s">
        <v>0</v>
      </c>
      <c r="AC83" s="163"/>
      <c r="AD83" s="6"/>
      <c r="AE83" s="59" t="s">
        <v>4</v>
      </c>
      <c r="AF83" s="126" t="s">
        <v>43</v>
      </c>
      <c r="AG83" s="101" t="s">
        <v>2</v>
      </c>
      <c r="AH83" s="162" t="s">
        <v>0</v>
      </c>
      <c r="AI83" s="163"/>
      <c r="AJ83" s="6"/>
      <c r="AK83" s="59" t="s">
        <v>4</v>
      </c>
      <c r="AL83" s="126" t="s">
        <v>43</v>
      </c>
      <c r="AM83" s="60" t="s">
        <v>2</v>
      </c>
      <c r="AN83" s="162" t="s">
        <v>0</v>
      </c>
      <c r="AO83" s="163"/>
      <c r="AP83" s="6"/>
      <c r="AQ83" s="59" t="s">
        <v>4</v>
      </c>
      <c r="AR83" s="126" t="s">
        <v>43</v>
      </c>
      <c r="AS83" s="130" t="s">
        <v>2</v>
      </c>
      <c r="AT83" s="162" t="s">
        <v>0</v>
      </c>
      <c r="AU83" s="163"/>
      <c r="AV83" s="6"/>
      <c r="AW83" s="59" t="s">
        <v>4</v>
      </c>
      <c r="AX83" s="126" t="s">
        <v>43</v>
      </c>
      <c r="AY83" s="60" t="s">
        <v>2</v>
      </c>
      <c r="AZ83" s="162" t="s">
        <v>0</v>
      </c>
      <c r="BA83" s="163"/>
    </row>
    <row r="84" spans="1:53" ht="17.25" x14ac:dyDescent="0.25">
      <c r="A84" s="61" t="s">
        <v>3</v>
      </c>
      <c r="B84" s="127" t="s">
        <v>1</v>
      </c>
      <c r="C84" s="62" t="s">
        <v>1</v>
      </c>
      <c r="D84" s="62" t="s">
        <v>5</v>
      </c>
      <c r="E84" s="63" t="s">
        <v>6</v>
      </c>
      <c r="F84" s="105"/>
      <c r="G84" s="61" t="s">
        <v>3</v>
      </c>
      <c r="H84" s="127" t="s">
        <v>1</v>
      </c>
      <c r="I84" s="62" t="s">
        <v>1</v>
      </c>
      <c r="J84" s="62" t="s">
        <v>5</v>
      </c>
      <c r="K84" s="63" t="s">
        <v>6</v>
      </c>
      <c r="L84" s="6"/>
      <c r="M84" s="61" t="s">
        <v>3</v>
      </c>
      <c r="N84" s="127" t="s">
        <v>1</v>
      </c>
      <c r="O84" s="62" t="s">
        <v>1</v>
      </c>
      <c r="P84" s="62" t="s">
        <v>5</v>
      </c>
      <c r="Q84" s="63" t="s">
        <v>6</v>
      </c>
      <c r="R84" s="6"/>
      <c r="S84" s="61" t="s">
        <v>3</v>
      </c>
      <c r="T84" s="127" t="s">
        <v>1</v>
      </c>
      <c r="U84" s="62" t="s">
        <v>1</v>
      </c>
      <c r="V84" s="62" t="s">
        <v>5</v>
      </c>
      <c r="W84" s="63" t="s">
        <v>6</v>
      </c>
      <c r="X84" s="6"/>
      <c r="Y84" s="61" t="s">
        <v>3</v>
      </c>
      <c r="Z84" s="127" t="s">
        <v>1</v>
      </c>
      <c r="AA84" s="62" t="s">
        <v>1</v>
      </c>
      <c r="AB84" s="62" t="s">
        <v>5</v>
      </c>
      <c r="AC84" s="63" t="s">
        <v>6</v>
      </c>
      <c r="AD84" s="6"/>
      <c r="AE84" s="61" t="s">
        <v>3</v>
      </c>
      <c r="AF84" s="127" t="s">
        <v>1</v>
      </c>
      <c r="AG84" s="62" t="s">
        <v>1</v>
      </c>
      <c r="AH84" s="62" t="s">
        <v>5</v>
      </c>
      <c r="AI84" s="63" t="s">
        <v>6</v>
      </c>
      <c r="AJ84" s="6"/>
      <c r="AK84" s="61" t="s">
        <v>3</v>
      </c>
      <c r="AL84" s="127" t="s">
        <v>1</v>
      </c>
      <c r="AM84" s="62" t="s">
        <v>1</v>
      </c>
      <c r="AN84" s="62" t="s">
        <v>5</v>
      </c>
      <c r="AO84" s="63" t="s">
        <v>6</v>
      </c>
      <c r="AP84" s="6"/>
      <c r="AQ84" s="61" t="s">
        <v>3</v>
      </c>
      <c r="AR84" s="127" t="s">
        <v>1</v>
      </c>
      <c r="AS84" s="62" t="s">
        <v>1</v>
      </c>
      <c r="AT84" s="62" t="s">
        <v>5</v>
      </c>
      <c r="AU84" s="63" t="s">
        <v>6</v>
      </c>
      <c r="AV84" s="6"/>
      <c r="AW84" s="61" t="s">
        <v>3</v>
      </c>
      <c r="AX84" s="127" t="s">
        <v>1</v>
      </c>
      <c r="AY84" s="62" t="s">
        <v>1</v>
      </c>
      <c r="AZ84" s="62" t="s">
        <v>5</v>
      </c>
      <c r="BA84" s="63" t="s">
        <v>6</v>
      </c>
    </row>
    <row r="85" spans="1:53" x14ac:dyDescent="0.25">
      <c r="A85" s="13">
        <v>26.75840978593272</v>
      </c>
      <c r="B85" s="133">
        <f>$D$2-C85</f>
        <v>298.33325000000002</v>
      </c>
      <c r="C85" s="14">
        <v>0.24374999999999999</v>
      </c>
      <c r="D85" s="15">
        <f t="shared" ref="D85:D116" si="68">A85/C85</f>
        <v>109.77809142946757</v>
      </c>
      <c r="E85" s="16">
        <f>D85*55.9</f>
        <v>6136.595310907237</v>
      </c>
      <c r="F85" s="104"/>
      <c r="G85" s="13">
        <v>21.53414882772681</v>
      </c>
      <c r="H85" s="133">
        <f>$D$2-I85</f>
        <v>298.0145</v>
      </c>
      <c r="I85" s="14">
        <v>0.5625</v>
      </c>
      <c r="J85" s="15">
        <f t="shared" ref="J85:J116" si="69">G85/I85</f>
        <v>38.282931249292105</v>
      </c>
      <c r="K85" s="16">
        <f>J85*55.9</f>
        <v>2140.0158568354286</v>
      </c>
      <c r="L85" s="8"/>
      <c r="M85" s="13">
        <v>20.259938837920487</v>
      </c>
      <c r="N85" s="133">
        <f>$D$2-O85</f>
        <v>298.02699999999999</v>
      </c>
      <c r="O85" s="14">
        <v>0.55000000000000004</v>
      </c>
      <c r="P85" s="15">
        <f t="shared" ref="P85:P116" si="70">M85/O85</f>
        <v>36.836252432582697</v>
      </c>
      <c r="Q85" s="16">
        <f>P85*55.9</f>
        <v>2059.1465109813726</v>
      </c>
      <c r="R85" s="10"/>
      <c r="S85" s="13">
        <v>21.852701325178387</v>
      </c>
      <c r="T85" s="133">
        <f>$D$2-U85</f>
        <v>298.02699999999999</v>
      </c>
      <c r="U85" s="14">
        <v>0.55000000000000004</v>
      </c>
      <c r="V85" s="15">
        <f t="shared" ref="V85:V116" si="71">S85/U85</f>
        <v>39.732184227597067</v>
      </c>
      <c r="W85" s="16">
        <f>V85*55.9</f>
        <v>2221.029098322676</v>
      </c>
      <c r="X85" s="92"/>
      <c r="Y85" s="13">
        <v>16.946992864424058</v>
      </c>
      <c r="Z85" s="133">
        <f>$D$2-AA85</f>
        <v>298.33949999999999</v>
      </c>
      <c r="AA85" s="14">
        <v>0.23749999999999999</v>
      </c>
      <c r="AB85" s="15">
        <f t="shared" ref="AB85:AB116" si="72">Y85/AA85</f>
        <v>71.355759429153935</v>
      </c>
      <c r="AC85" s="16">
        <f>AB85*55.9</f>
        <v>3988.7869520897048</v>
      </c>
      <c r="AD85" s="10"/>
      <c r="AE85" s="13">
        <v>30.198776758409785</v>
      </c>
      <c r="AF85" s="133">
        <f>$D$2-AG85</f>
        <v>297.87074999999999</v>
      </c>
      <c r="AG85" s="14">
        <v>0.70625000000000004</v>
      </c>
      <c r="AH85" s="15">
        <f t="shared" ref="AH85:AH116" si="73">AE85/AG85</f>
        <v>42.759329923412082</v>
      </c>
      <c r="AI85" s="16">
        <f>AH85*55.9</f>
        <v>2390.2465427187353</v>
      </c>
      <c r="AK85" s="13">
        <v>27.841488277268091</v>
      </c>
      <c r="AL85" s="133">
        <f>$D$2-AM85</f>
        <v>297.92700000000002</v>
      </c>
      <c r="AM85" s="14">
        <v>0.65</v>
      </c>
      <c r="AN85" s="15">
        <f t="shared" ref="AN85:AN116" si="74">AK85/AM85</f>
        <v>42.833058888104752</v>
      </c>
      <c r="AO85" s="16">
        <f>AN85*55.9</f>
        <v>2394.3679918450557</v>
      </c>
      <c r="AP85" s="10"/>
      <c r="AQ85" s="13">
        <v>19.176860346585116</v>
      </c>
      <c r="AR85" s="133">
        <f>$D$2-AS85</f>
        <v>298.30824999999999</v>
      </c>
      <c r="AS85" s="14">
        <v>0.26874999999999999</v>
      </c>
      <c r="AT85" s="15">
        <f t="shared" ref="AT85:AT116" si="75">AQ85/AS85</f>
        <v>71.35575942915392</v>
      </c>
      <c r="AU85" s="16">
        <f>AT85*55.9</f>
        <v>3988.7869520897038</v>
      </c>
      <c r="AV85" s="92"/>
      <c r="AW85" s="13">
        <v>23.57288481141692</v>
      </c>
      <c r="AX85" s="133">
        <f>$D$2-AY85</f>
        <v>298.18324999999999</v>
      </c>
      <c r="AY85" s="14">
        <v>0.39374999999999999</v>
      </c>
      <c r="AZ85" s="15">
        <f t="shared" ref="AZ85:AZ116" si="76">AW85/AY85</f>
        <v>59.867643965503291</v>
      </c>
      <c r="BA85" s="16">
        <f>AZ85*55.9</f>
        <v>3346.6012976716338</v>
      </c>
    </row>
    <row r="86" spans="1:53" x14ac:dyDescent="0.25">
      <c r="A86" s="13">
        <v>46.827217125382262</v>
      </c>
      <c r="B86" s="133">
        <f t="shared" ref="B86:B149" si="77">$D$2-C86</f>
        <v>296.91449999999998</v>
      </c>
      <c r="C86" s="14">
        <v>1.6625000000000001</v>
      </c>
      <c r="D86" s="15">
        <f t="shared" si="68"/>
        <v>28.166747143087072</v>
      </c>
      <c r="E86" s="16">
        <f t="shared" ref="E86:E90" si="78">D86*55.9</f>
        <v>1574.5211652985672</v>
      </c>
      <c r="F86" s="104"/>
      <c r="G86" s="13">
        <v>27.650356778797143</v>
      </c>
      <c r="H86" s="133">
        <f t="shared" ref="H86:H149" si="79">$D$2-I86</f>
        <v>297.67700000000002</v>
      </c>
      <c r="I86" s="14">
        <v>0.9</v>
      </c>
      <c r="J86" s="15">
        <f t="shared" si="69"/>
        <v>30.722618643107936</v>
      </c>
      <c r="K86" s="16">
        <f t="shared" ref="K86:K149" si="80">J86*55.9</f>
        <v>1717.3943821497335</v>
      </c>
      <c r="L86" s="8"/>
      <c r="M86" s="13">
        <v>24.592252803261978</v>
      </c>
      <c r="N86" s="133">
        <f t="shared" ref="N86:N149" si="81">$D$2-O86</f>
        <v>297.84575000000001</v>
      </c>
      <c r="O86" s="14">
        <v>0.73124999999999996</v>
      </c>
      <c r="P86" s="15">
        <f t="shared" si="70"/>
        <v>33.630431183948005</v>
      </c>
      <c r="Q86" s="16">
        <f t="shared" ref="Q86:Q90" si="82">P86*55.9</f>
        <v>1879.9411031826935</v>
      </c>
      <c r="R86" s="8"/>
      <c r="S86" s="13">
        <v>27.204383282364933</v>
      </c>
      <c r="T86" s="133">
        <f t="shared" ref="T86:T149" si="83">$D$2-U86</f>
        <v>297.84575000000001</v>
      </c>
      <c r="U86" s="14">
        <v>0.73124999999999996</v>
      </c>
      <c r="V86" s="15">
        <f t="shared" si="71"/>
        <v>37.202575428875122</v>
      </c>
      <c r="W86" s="16">
        <f t="shared" ref="W86:W149" si="84">V86*55.9</f>
        <v>2079.6239664741192</v>
      </c>
      <c r="X86" s="92"/>
      <c r="Y86" s="13">
        <v>19.622833843017329</v>
      </c>
      <c r="Z86" s="133">
        <f t="shared" ref="Z86:Z149" si="85">$D$2-AA86</f>
        <v>298.15199999999999</v>
      </c>
      <c r="AA86" s="14">
        <v>0.42499999999999999</v>
      </c>
      <c r="AB86" s="15">
        <f t="shared" si="72"/>
        <v>46.171373748276068</v>
      </c>
      <c r="AC86" s="16">
        <f t="shared" ref="AC86:AC90" si="86">AB86*55.9</f>
        <v>2580.9797925286321</v>
      </c>
      <c r="AD86" s="8"/>
      <c r="AE86" s="13">
        <v>39.436799184505603</v>
      </c>
      <c r="AF86" s="133">
        <f t="shared" ref="AF86:AF149" si="87">$D$2-AG86</f>
        <v>297.40199999999999</v>
      </c>
      <c r="AG86" s="14">
        <v>1.175</v>
      </c>
      <c r="AH86" s="15">
        <f t="shared" si="73"/>
        <v>33.563233348515404</v>
      </c>
      <c r="AI86" s="16">
        <f t="shared" ref="AI86:AI149" si="88">AH86*55.9</f>
        <v>1876.1847441820109</v>
      </c>
      <c r="AK86" s="13">
        <v>49.566768603465846</v>
      </c>
      <c r="AL86" s="133">
        <f t="shared" ref="AL86:AL149" si="89">$D$2-AM86</f>
        <v>296.80824999999999</v>
      </c>
      <c r="AM86" s="14">
        <v>1.76875</v>
      </c>
      <c r="AN86" s="15">
        <f t="shared" si="74"/>
        <v>28.023614758143232</v>
      </c>
      <c r="AO86" s="16">
        <f t="shared" ref="AO86:AO90" si="90">AN86*55.9</f>
        <v>1566.5200649802066</v>
      </c>
      <c r="AP86" s="8"/>
      <c r="AQ86" s="13">
        <v>35.168195718654431</v>
      </c>
      <c r="AR86" s="133">
        <f t="shared" ref="AR86:AR149" si="91">$D$2-AS86</f>
        <v>297.43950000000001</v>
      </c>
      <c r="AS86" s="14">
        <v>1.1375</v>
      </c>
      <c r="AT86" s="15">
        <f t="shared" si="75"/>
        <v>30.917095137278622</v>
      </c>
      <c r="AU86" s="16">
        <f t="shared" ref="AU86:AU149" si="92">AT86*55.9</f>
        <v>1728.2656181738748</v>
      </c>
      <c r="AV86" s="92"/>
      <c r="AW86" s="13">
        <v>47.591743119266056</v>
      </c>
      <c r="AX86" s="133">
        <f t="shared" ref="AX86:AX149" si="93">$D$2-AY86</f>
        <v>296.75824999999998</v>
      </c>
      <c r="AY86" s="14">
        <v>1.8187500000000001</v>
      </c>
      <c r="AZ86" s="15">
        <f t="shared" si="76"/>
        <v>26.167281440146283</v>
      </c>
      <c r="BA86" s="16">
        <f t="shared" ref="BA86:BA90" si="94">AZ86*55.9</f>
        <v>1462.7510325041771</v>
      </c>
    </row>
    <row r="87" spans="1:53" x14ac:dyDescent="0.25">
      <c r="A87" s="13">
        <v>49.375637104994901</v>
      </c>
      <c r="B87" s="133">
        <f t="shared" si="77"/>
        <v>296.702</v>
      </c>
      <c r="C87" s="14">
        <v>1.875</v>
      </c>
      <c r="D87" s="15">
        <f t="shared" si="68"/>
        <v>26.333673122663946</v>
      </c>
      <c r="E87" s="16">
        <f t="shared" si="78"/>
        <v>1472.0523275569146</v>
      </c>
      <c r="F87" s="104"/>
      <c r="G87" s="13">
        <v>37.652905198776757</v>
      </c>
      <c r="H87" s="133">
        <f t="shared" si="79"/>
        <v>297.10825</v>
      </c>
      <c r="I87" s="14">
        <v>1.46875</v>
      </c>
      <c r="J87" s="15">
        <f t="shared" si="69"/>
        <v>25.63602056086928</v>
      </c>
      <c r="K87" s="16">
        <f t="shared" si="80"/>
        <v>1433.0535493525927</v>
      </c>
      <c r="L87" s="8"/>
      <c r="M87" s="13">
        <v>35.295616717635063</v>
      </c>
      <c r="N87" s="133">
        <f t="shared" si="81"/>
        <v>297.23950000000002</v>
      </c>
      <c r="O87" s="14">
        <v>1.3374999999999999</v>
      </c>
      <c r="P87" s="15">
        <f t="shared" si="70"/>
        <v>26.389246144026217</v>
      </c>
      <c r="Q87" s="16">
        <f t="shared" si="82"/>
        <v>1475.1588594510654</v>
      </c>
      <c r="R87" s="8"/>
      <c r="S87" s="13">
        <v>37.971457696228335</v>
      </c>
      <c r="T87" s="133">
        <f t="shared" si="83"/>
        <v>297.28325000000001</v>
      </c>
      <c r="U87" s="14">
        <v>1.29375</v>
      </c>
      <c r="V87" s="15">
        <f t="shared" si="71"/>
        <v>29.349918992253787</v>
      </c>
      <c r="W87" s="16">
        <f t="shared" si="84"/>
        <v>1640.6604716669867</v>
      </c>
      <c r="X87" s="92"/>
      <c r="Y87" s="13">
        <v>21.597859327217126</v>
      </c>
      <c r="Z87" s="133">
        <f t="shared" si="85"/>
        <v>298.00200000000001</v>
      </c>
      <c r="AA87" s="14">
        <v>0.57499999999999996</v>
      </c>
      <c r="AB87" s="15">
        <f t="shared" si="72"/>
        <v>37.561494482116743</v>
      </c>
      <c r="AC87" s="16">
        <f t="shared" si="86"/>
        <v>2099.6875415503259</v>
      </c>
      <c r="AD87" s="8"/>
      <c r="AE87" s="13">
        <v>45.935270132517836</v>
      </c>
      <c r="AF87" s="133">
        <f t="shared" si="87"/>
        <v>297.10825</v>
      </c>
      <c r="AG87" s="14">
        <v>1.46875</v>
      </c>
      <c r="AH87" s="15">
        <f t="shared" si="73"/>
        <v>31.275077537033422</v>
      </c>
      <c r="AI87" s="16">
        <f t="shared" si="88"/>
        <v>1748.2768343201683</v>
      </c>
      <c r="AK87" s="13">
        <v>54.918450560652396</v>
      </c>
      <c r="AL87" s="133">
        <f t="shared" si="89"/>
        <v>296.58949999999999</v>
      </c>
      <c r="AM87" s="14">
        <v>1.9875</v>
      </c>
      <c r="AN87" s="15">
        <f t="shared" si="74"/>
        <v>27.631924810391141</v>
      </c>
      <c r="AO87" s="16">
        <f t="shared" si="90"/>
        <v>1544.6245969008646</v>
      </c>
      <c r="AP87" s="8"/>
      <c r="AQ87" s="13">
        <v>43.705402650356774</v>
      </c>
      <c r="AR87" s="133">
        <f t="shared" si="91"/>
        <v>297.02075000000002</v>
      </c>
      <c r="AS87" s="14">
        <v>1.5562499999999999</v>
      </c>
      <c r="AT87" s="15">
        <f t="shared" si="75"/>
        <v>28.083792867699135</v>
      </c>
      <c r="AU87" s="16">
        <f t="shared" si="92"/>
        <v>1569.8840213043816</v>
      </c>
      <c r="AV87" s="92"/>
      <c r="AW87" s="13">
        <v>50.522426095820592</v>
      </c>
      <c r="AX87" s="133">
        <f t="shared" si="93"/>
        <v>296.58949999999999</v>
      </c>
      <c r="AY87" s="14">
        <v>1.9875</v>
      </c>
      <c r="AZ87" s="15">
        <f t="shared" si="76"/>
        <v>25.420088601670738</v>
      </c>
      <c r="BA87" s="16">
        <f t="shared" si="94"/>
        <v>1420.9829528333942</v>
      </c>
    </row>
    <row r="88" spans="1:53" x14ac:dyDescent="0.25">
      <c r="A88" s="13">
        <v>60.397553516819571</v>
      </c>
      <c r="B88" s="133">
        <f t="shared" si="77"/>
        <v>296.17075</v>
      </c>
      <c r="C88" s="14">
        <v>2.40625</v>
      </c>
      <c r="D88" s="15">
        <f t="shared" si="68"/>
        <v>25.100281981015925</v>
      </c>
      <c r="E88" s="16">
        <f t="shared" si="78"/>
        <v>1403.1057627387902</v>
      </c>
      <c r="F88" s="104"/>
      <c r="G88" s="13">
        <v>46.317533129459733</v>
      </c>
      <c r="H88" s="133">
        <f t="shared" si="79"/>
        <v>296.66449999999998</v>
      </c>
      <c r="I88" s="14">
        <v>1.9125000000000001</v>
      </c>
      <c r="J88" s="15">
        <f t="shared" si="69"/>
        <v>24.218317976188093</v>
      </c>
      <c r="K88" s="16">
        <f t="shared" si="80"/>
        <v>1353.8039748689143</v>
      </c>
      <c r="L88" s="8"/>
      <c r="M88" s="13">
        <v>44.5973496432212</v>
      </c>
      <c r="N88" s="133">
        <f t="shared" si="81"/>
        <v>296.80824999999999</v>
      </c>
      <c r="O88" s="14">
        <v>1.76875</v>
      </c>
      <c r="P88" s="15">
        <f t="shared" si="70"/>
        <v>25.214049268252268</v>
      </c>
      <c r="Q88" s="16">
        <f t="shared" si="82"/>
        <v>1409.4653540953018</v>
      </c>
      <c r="R88" s="8"/>
      <c r="S88" s="13">
        <v>47.082059123343527</v>
      </c>
      <c r="T88" s="133">
        <f t="shared" si="83"/>
        <v>296.88324999999998</v>
      </c>
      <c r="U88" s="14">
        <v>1.6937500000000001</v>
      </c>
      <c r="V88" s="15">
        <f t="shared" si="71"/>
        <v>27.797525681678835</v>
      </c>
      <c r="W88" s="16">
        <f t="shared" si="84"/>
        <v>1553.8816856058468</v>
      </c>
      <c r="X88" s="92"/>
      <c r="Y88" s="13">
        <v>28.542303771661569</v>
      </c>
      <c r="Z88" s="133">
        <f t="shared" si="85"/>
        <v>297.77699999999999</v>
      </c>
      <c r="AA88" s="14">
        <v>0.8</v>
      </c>
      <c r="AB88" s="15">
        <f t="shared" si="72"/>
        <v>35.67787971457696</v>
      </c>
      <c r="AC88" s="16">
        <f t="shared" si="86"/>
        <v>1994.3934760448519</v>
      </c>
      <c r="AD88" s="8"/>
      <c r="AE88" s="13">
        <v>50.713557594291537</v>
      </c>
      <c r="AF88" s="133">
        <f t="shared" si="87"/>
        <v>296.88324999999998</v>
      </c>
      <c r="AG88" s="14">
        <v>1.6937500000000001</v>
      </c>
      <c r="AH88" s="15">
        <f t="shared" si="73"/>
        <v>29.941583819507915</v>
      </c>
      <c r="AI88" s="16">
        <f t="shared" si="88"/>
        <v>1673.7345355104924</v>
      </c>
      <c r="AK88" s="13">
        <v>65.558103975535161</v>
      </c>
      <c r="AL88" s="133">
        <f t="shared" si="89"/>
        <v>295.97699999999998</v>
      </c>
      <c r="AM88" s="14">
        <v>2.6</v>
      </c>
      <c r="AN88" s="15">
        <f t="shared" si="74"/>
        <v>25.21465537520583</v>
      </c>
      <c r="AO88" s="16">
        <f t="shared" si="90"/>
        <v>1409.4992354740059</v>
      </c>
      <c r="AP88" s="8"/>
      <c r="AQ88" s="13">
        <v>48.674821610601427</v>
      </c>
      <c r="AR88" s="133">
        <f t="shared" si="91"/>
        <v>296.78949999999998</v>
      </c>
      <c r="AS88" s="14">
        <v>1.7875000000000001</v>
      </c>
      <c r="AT88" s="15">
        <f t="shared" si="75"/>
        <v>27.230669432504293</v>
      </c>
      <c r="AU88" s="16">
        <f t="shared" si="92"/>
        <v>1522.1944212769899</v>
      </c>
      <c r="AV88" s="92"/>
      <c r="AW88" s="13">
        <v>60.652395514780835</v>
      </c>
      <c r="AX88" s="133">
        <f t="shared" si="93"/>
        <v>296.12074999999999</v>
      </c>
      <c r="AY88" s="14">
        <v>2.4562499999999998</v>
      </c>
      <c r="AZ88" s="15">
        <f t="shared" si="76"/>
        <v>24.69308723248075</v>
      </c>
      <c r="BA88" s="16">
        <f t="shared" si="94"/>
        <v>1380.3435762956738</v>
      </c>
    </row>
    <row r="89" spans="1:53" x14ac:dyDescent="0.25">
      <c r="A89" s="13">
        <v>70.654943934760439</v>
      </c>
      <c r="B89" s="133">
        <f t="shared" si="77"/>
        <v>295.65825000000001</v>
      </c>
      <c r="C89" s="14">
        <v>2.9187500000000002</v>
      </c>
      <c r="D89" s="15">
        <f t="shared" si="68"/>
        <v>24.207261305271242</v>
      </c>
      <c r="E89" s="16">
        <f t="shared" si="78"/>
        <v>1353.1859069646623</v>
      </c>
      <c r="F89" s="104"/>
      <c r="G89" s="13">
        <v>68.297655453618759</v>
      </c>
      <c r="H89" s="133">
        <f t="shared" si="79"/>
        <v>295.66449999999998</v>
      </c>
      <c r="I89" s="14">
        <v>2.9125000000000001</v>
      </c>
      <c r="J89" s="15">
        <f t="shared" si="69"/>
        <v>23.44983878235837</v>
      </c>
      <c r="K89" s="16">
        <f t="shared" si="80"/>
        <v>1310.8459879338329</v>
      </c>
      <c r="L89" s="8"/>
      <c r="M89" s="13">
        <v>64.029051987767588</v>
      </c>
      <c r="N89" s="133">
        <f t="shared" si="81"/>
        <v>295.92075</v>
      </c>
      <c r="O89" s="14">
        <v>2.65625</v>
      </c>
      <c r="P89" s="15">
        <f t="shared" si="70"/>
        <v>24.105054865983092</v>
      </c>
      <c r="Q89" s="16">
        <f t="shared" si="82"/>
        <v>1347.4725670084549</v>
      </c>
      <c r="R89" s="8"/>
      <c r="S89" s="13">
        <v>65.048419979612632</v>
      </c>
      <c r="T89" s="133">
        <f t="shared" si="83"/>
        <v>296.03949999999998</v>
      </c>
      <c r="U89" s="14">
        <v>2.5375000000000001</v>
      </c>
      <c r="V89" s="15">
        <f t="shared" si="71"/>
        <v>25.634845312162614</v>
      </c>
      <c r="W89" s="16">
        <f t="shared" si="84"/>
        <v>1432.9878529498901</v>
      </c>
      <c r="X89" s="92"/>
      <c r="Y89" s="13">
        <v>38.927115188583073</v>
      </c>
      <c r="Z89" s="133">
        <f t="shared" si="85"/>
        <v>297.18950000000001</v>
      </c>
      <c r="AA89" s="14">
        <v>1.3875</v>
      </c>
      <c r="AB89" s="15">
        <f t="shared" si="72"/>
        <v>28.055578514294108</v>
      </c>
      <c r="AC89" s="16">
        <f t="shared" si="86"/>
        <v>1568.3068389490406</v>
      </c>
      <c r="AD89" s="8"/>
      <c r="AE89" s="13">
        <v>56.383792048929664</v>
      </c>
      <c r="AF89" s="133">
        <f t="shared" si="87"/>
        <v>296.6395</v>
      </c>
      <c r="AG89" s="14">
        <v>1.9375</v>
      </c>
      <c r="AH89" s="15">
        <f t="shared" si="73"/>
        <v>29.101312025254021</v>
      </c>
      <c r="AI89" s="16">
        <f t="shared" si="88"/>
        <v>1626.7633422116996</v>
      </c>
      <c r="AK89" s="13">
        <v>74.222731906218144</v>
      </c>
      <c r="AL89" s="133">
        <f t="shared" si="89"/>
        <v>295.58325000000002</v>
      </c>
      <c r="AM89" s="14">
        <v>2.9937499999999999</v>
      </c>
      <c r="AN89" s="15">
        <f t="shared" si="74"/>
        <v>24.792561805834872</v>
      </c>
      <c r="AO89" s="16">
        <f t="shared" si="90"/>
        <v>1385.9042049461693</v>
      </c>
      <c r="AP89" s="8"/>
      <c r="AQ89" s="13">
        <v>51.860346585117227</v>
      </c>
      <c r="AR89" s="133">
        <f t="shared" si="91"/>
        <v>296.577</v>
      </c>
      <c r="AS89" s="14">
        <v>2</v>
      </c>
      <c r="AT89" s="15">
        <f t="shared" si="75"/>
        <v>25.930173292558614</v>
      </c>
      <c r="AU89" s="16">
        <f t="shared" si="92"/>
        <v>1449.4966870540266</v>
      </c>
      <c r="AV89" s="92"/>
      <c r="AW89" s="13">
        <v>70.272680937818549</v>
      </c>
      <c r="AX89" s="133">
        <f t="shared" si="93"/>
        <v>295.62700000000001</v>
      </c>
      <c r="AY89" s="14">
        <v>2.95</v>
      </c>
      <c r="AZ89" s="15">
        <f t="shared" si="76"/>
        <v>23.82124777553171</v>
      </c>
      <c r="BA89" s="16">
        <f t="shared" si="94"/>
        <v>1331.6077506522224</v>
      </c>
    </row>
    <row r="90" spans="1:53" x14ac:dyDescent="0.25">
      <c r="A90" s="13">
        <v>76.516309887869511</v>
      </c>
      <c r="B90" s="133">
        <f t="shared" si="77"/>
        <v>295.37074999999999</v>
      </c>
      <c r="C90" s="14">
        <v>3.2062499999999998</v>
      </c>
      <c r="D90" s="15">
        <f t="shared" si="68"/>
        <v>23.864736027405698</v>
      </c>
      <c r="E90" s="16">
        <f t="shared" si="78"/>
        <v>1334.0387439319784</v>
      </c>
      <c r="F90" s="104"/>
      <c r="G90" s="13">
        <v>76.070336391437309</v>
      </c>
      <c r="H90" s="133">
        <f t="shared" si="79"/>
        <v>295.29575</v>
      </c>
      <c r="I90" s="14">
        <v>3.28125</v>
      </c>
      <c r="J90" s="15">
        <f t="shared" si="69"/>
        <v>23.183340614533275</v>
      </c>
      <c r="K90" s="16">
        <f t="shared" si="80"/>
        <v>1295.9487403524101</v>
      </c>
      <c r="L90" s="8"/>
      <c r="M90" s="13">
        <v>74.031600407747192</v>
      </c>
      <c r="N90" s="133">
        <f t="shared" si="81"/>
        <v>295.49574999999999</v>
      </c>
      <c r="O90" s="14">
        <v>3.0812499999999998</v>
      </c>
      <c r="P90" s="15">
        <f t="shared" si="70"/>
        <v>24.026482890952437</v>
      </c>
      <c r="Q90" s="16">
        <f t="shared" si="82"/>
        <v>1343.0803936042412</v>
      </c>
      <c r="R90" s="8"/>
      <c r="S90" s="13">
        <v>73.267074413863398</v>
      </c>
      <c r="T90" s="133">
        <f t="shared" si="83"/>
        <v>295.68324999999999</v>
      </c>
      <c r="U90" s="14">
        <v>2.8937499999999998</v>
      </c>
      <c r="V90" s="15">
        <f t="shared" si="71"/>
        <v>25.319075391399881</v>
      </c>
      <c r="W90" s="16">
        <f t="shared" si="84"/>
        <v>1415.3363143792533</v>
      </c>
      <c r="X90" s="92"/>
      <c r="Y90" s="13">
        <v>46.508664627930678</v>
      </c>
      <c r="Z90" s="133">
        <f t="shared" si="85"/>
        <v>296.83949999999999</v>
      </c>
      <c r="AA90" s="14">
        <v>1.7375</v>
      </c>
      <c r="AB90" s="15">
        <f t="shared" si="72"/>
        <v>26.767576764276647</v>
      </c>
      <c r="AC90" s="16">
        <f t="shared" si="86"/>
        <v>1496.3075411230645</v>
      </c>
      <c r="AD90" s="8"/>
      <c r="AE90" s="13">
        <v>67.023445463812436</v>
      </c>
      <c r="AF90" s="133">
        <f t="shared" si="87"/>
        <v>296.077</v>
      </c>
      <c r="AG90" s="14">
        <v>2.5</v>
      </c>
      <c r="AH90" s="15">
        <f t="shared" si="73"/>
        <v>26.809378185524974</v>
      </c>
      <c r="AI90" s="16">
        <f t="shared" si="88"/>
        <v>1498.644240570846</v>
      </c>
      <c r="AK90" s="13">
        <v>77.981651376146786</v>
      </c>
      <c r="AL90" s="133">
        <f t="shared" si="89"/>
        <v>295.39575000000002</v>
      </c>
      <c r="AM90" s="14">
        <v>3.1812499999999999</v>
      </c>
      <c r="AN90" s="15">
        <f t="shared" si="74"/>
        <v>24.512896306843786</v>
      </c>
      <c r="AO90" s="16">
        <f t="shared" si="90"/>
        <v>1370.2709035525677</v>
      </c>
      <c r="AP90" s="8"/>
      <c r="AQ90" s="13">
        <v>63.391946992864419</v>
      </c>
      <c r="AR90" s="133">
        <f t="shared" si="91"/>
        <v>296.02699999999999</v>
      </c>
      <c r="AS90" s="14">
        <v>2.5499999999999998</v>
      </c>
      <c r="AT90" s="15">
        <f t="shared" si="75"/>
        <v>24.859587056025266</v>
      </c>
      <c r="AU90" s="16">
        <f t="shared" si="92"/>
        <v>1389.6509164318122</v>
      </c>
      <c r="AV90" s="92"/>
      <c r="AW90" s="13">
        <v>76.261467889908246</v>
      </c>
      <c r="AX90" s="133">
        <f t="shared" si="93"/>
        <v>295.33325000000002</v>
      </c>
      <c r="AY90" s="14">
        <v>3.2437499999999999</v>
      </c>
      <c r="AZ90" s="15">
        <f t="shared" si="76"/>
        <v>23.510279118276145</v>
      </c>
      <c r="BA90" s="16">
        <f t="shared" si="94"/>
        <v>1314.2246027116364</v>
      </c>
    </row>
    <row r="91" spans="1:53" x14ac:dyDescent="0.25">
      <c r="A91" s="13">
        <v>79.765545361875638</v>
      </c>
      <c r="B91" s="133">
        <f t="shared" si="77"/>
        <v>295.18324999999999</v>
      </c>
      <c r="C91" s="14">
        <v>3.3937499999999998</v>
      </c>
      <c r="D91" s="15">
        <f t="shared" si="68"/>
        <v>23.50365977513831</v>
      </c>
      <c r="E91" s="16">
        <f t="shared" ref="E91:E157" si="95">D91*55.9</f>
        <v>1313.8545814302315</v>
      </c>
      <c r="F91" s="104"/>
      <c r="G91" s="13">
        <v>79.510703363914374</v>
      </c>
      <c r="H91" s="133">
        <f t="shared" si="79"/>
        <v>295.15199999999999</v>
      </c>
      <c r="I91" s="14">
        <v>3.4249999999999998</v>
      </c>
      <c r="J91" s="15">
        <f t="shared" si="69"/>
        <v>23.214803901872813</v>
      </c>
      <c r="K91" s="16">
        <f t="shared" si="80"/>
        <v>1297.7075381146901</v>
      </c>
      <c r="L91" s="8"/>
      <c r="M91" s="13">
        <v>78.61875637104994</v>
      </c>
      <c r="N91" s="133">
        <f t="shared" si="81"/>
        <v>295.28949999999998</v>
      </c>
      <c r="O91" s="14">
        <v>3.2875000000000001</v>
      </c>
      <c r="P91" s="15">
        <f t="shared" si="70"/>
        <v>23.914450607163481</v>
      </c>
      <c r="Q91" s="16">
        <f t="shared" ref="Q91:Q157" si="96">P91*55.9</f>
        <v>1336.8177889404385</v>
      </c>
      <c r="R91" s="8"/>
      <c r="S91" s="13">
        <v>78.682466870540267</v>
      </c>
      <c r="T91" s="133">
        <f t="shared" si="83"/>
        <v>295.46449999999999</v>
      </c>
      <c r="U91" s="14">
        <v>3.1124999999999998</v>
      </c>
      <c r="V91" s="15">
        <f t="shared" si="71"/>
        <v>25.279507428286031</v>
      </c>
      <c r="W91" s="16">
        <f t="shared" si="84"/>
        <v>1413.124465241189</v>
      </c>
      <c r="X91" s="92"/>
      <c r="Y91" s="13">
        <v>50.522426095820592</v>
      </c>
      <c r="Z91" s="133">
        <f t="shared" si="85"/>
        <v>296.6395</v>
      </c>
      <c r="AA91" s="14">
        <v>1.9375</v>
      </c>
      <c r="AB91" s="15">
        <f t="shared" si="72"/>
        <v>26.076090888165467</v>
      </c>
      <c r="AC91" s="16">
        <f t="shared" ref="AC91:AC157" si="97">AB91*55.9</f>
        <v>1457.6534806484497</v>
      </c>
      <c r="AD91" s="8"/>
      <c r="AE91" s="13">
        <v>82.951070336391439</v>
      </c>
      <c r="AF91" s="133">
        <f t="shared" si="87"/>
        <v>295.42700000000002</v>
      </c>
      <c r="AG91" s="14">
        <v>3.15</v>
      </c>
      <c r="AH91" s="15">
        <f t="shared" si="73"/>
        <v>26.333673122663949</v>
      </c>
      <c r="AI91" s="16">
        <f t="shared" si="88"/>
        <v>1472.0523275569146</v>
      </c>
      <c r="AK91" s="13">
        <v>80.72120285423037</v>
      </c>
      <c r="AL91" s="133">
        <f t="shared" si="89"/>
        <v>295.30200000000002</v>
      </c>
      <c r="AM91" s="14">
        <v>3.2749999999999999</v>
      </c>
      <c r="AN91" s="15">
        <f t="shared" si="74"/>
        <v>24.647695528009272</v>
      </c>
      <c r="AO91" s="16">
        <f t="shared" ref="AO91:AO157" si="98">AN91*55.9</f>
        <v>1377.8061800157184</v>
      </c>
      <c r="AP91" s="8"/>
      <c r="AQ91" s="13">
        <v>72.056574923547402</v>
      </c>
      <c r="AR91" s="133">
        <f t="shared" si="91"/>
        <v>295.60825</v>
      </c>
      <c r="AS91" s="14">
        <v>2.96875</v>
      </c>
      <c r="AT91" s="15">
        <f t="shared" si="75"/>
        <v>24.271688395300178</v>
      </c>
      <c r="AU91" s="16">
        <f t="shared" si="92"/>
        <v>1356.7873812972798</v>
      </c>
      <c r="AV91" s="92"/>
      <c r="AW91" s="13">
        <v>79.765545361875638</v>
      </c>
      <c r="AX91" s="133">
        <f t="shared" si="93"/>
        <v>295.11450000000002</v>
      </c>
      <c r="AY91" s="14">
        <v>3.4624999999999999</v>
      </c>
      <c r="AZ91" s="15">
        <f t="shared" si="76"/>
        <v>23.036980609927983</v>
      </c>
      <c r="BA91" s="16">
        <f t="shared" ref="BA91:BA157" si="99">AZ91*55.9</f>
        <v>1287.7672160949742</v>
      </c>
    </row>
    <row r="92" spans="1:53" x14ac:dyDescent="0.25">
      <c r="A92" s="13">
        <v>90.214067278287459</v>
      </c>
      <c r="B92" s="133">
        <f t="shared" si="77"/>
        <v>294.82074999999998</v>
      </c>
      <c r="C92" s="14">
        <v>3.7562500000000001</v>
      </c>
      <c r="D92" s="15">
        <f t="shared" si="68"/>
        <v>24.017056180575697</v>
      </c>
      <c r="E92" s="16">
        <f t="shared" si="95"/>
        <v>1342.5534404941814</v>
      </c>
      <c r="F92" s="104"/>
      <c r="G92" s="13">
        <v>81.995412844036693</v>
      </c>
      <c r="H92" s="133">
        <f t="shared" si="79"/>
        <v>295.05824999999999</v>
      </c>
      <c r="I92" s="14">
        <v>3.5187499999999998</v>
      </c>
      <c r="J92" s="15">
        <f t="shared" si="69"/>
        <v>23.302426385516647</v>
      </c>
      <c r="K92" s="16">
        <f t="shared" si="80"/>
        <v>1302.6056349503806</v>
      </c>
      <c r="L92" s="8"/>
      <c r="M92" s="13">
        <v>80.402650356778793</v>
      </c>
      <c r="N92" s="133">
        <f t="shared" si="81"/>
        <v>295.22075000000001</v>
      </c>
      <c r="O92" s="14">
        <v>3.3562500000000002</v>
      </c>
      <c r="P92" s="15">
        <f t="shared" si="70"/>
        <v>23.956096940567235</v>
      </c>
      <c r="Q92" s="16">
        <f t="shared" si="96"/>
        <v>1339.1458189777084</v>
      </c>
      <c r="R92" s="8"/>
      <c r="S92" s="13">
        <v>80.530071355759432</v>
      </c>
      <c r="T92" s="133">
        <f t="shared" si="83"/>
        <v>295.37700000000001</v>
      </c>
      <c r="U92" s="14">
        <v>3.2</v>
      </c>
      <c r="V92" s="15">
        <f t="shared" si="71"/>
        <v>25.16564729867482</v>
      </c>
      <c r="W92" s="16">
        <f t="shared" si="84"/>
        <v>1406.7596839959224</v>
      </c>
      <c r="X92" s="92"/>
      <c r="Y92" s="13">
        <v>74.222731906218144</v>
      </c>
      <c r="Z92" s="133">
        <f t="shared" si="85"/>
        <v>295.56450000000001</v>
      </c>
      <c r="AA92" s="14">
        <v>3.0125000000000002</v>
      </c>
      <c r="AB92" s="15">
        <f t="shared" si="72"/>
        <v>24.638251255176147</v>
      </c>
      <c r="AC92" s="16">
        <f t="shared" si="97"/>
        <v>1377.2782451643466</v>
      </c>
      <c r="AD92" s="8"/>
      <c r="AE92" s="13">
        <v>94.355249745157991</v>
      </c>
      <c r="AF92" s="133">
        <f t="shared" si="87"/>
        <v>294.90825000000001</v>
      </c>
      <c r="AG92" s="14">
        <v>3.6687500000000002</v>
      </c>
      <c r="AH92" s="15">
        <f t="shared" si="73"/>
        <v>25.718637068526878</v>
      </c>
      <c r="AI92" s="16">
        <f t="shared" si="88"/>
        <v>1437.6718121306524</v>
      </c>
      <c r="AK92" s="13">
        <v>93.081039755351682</v>
      </c>
      <c r="AL92" s="133">
        <f t="shared" si="89"/>
        <v>294.79575</v>
      </c>
      <c r="AM92" s="14">
        <v>3.78125</v>
      </c>
      <c r="AN92" s="15">
        <f t="shared" si="74"/>
        <v>24.61647332372937</v>
      </c>
      <c r="AO92" s="16">
        <f t="shared" si="98"/>
        <v>1376.0608587964716</v>
      </c>
      <c r="AP92" s="8"/>
      <c r="AQ92" s="13">
        <v>77.15341488277268</v>
      </c>
      <c r="AR92" s="133">
        <f t="shared" si="91"/>
        <v>295.30824999999999</v>
      </c>
      <c r="AS92" s="14">
        <v>3.2687499999999998</v>
      </c>
      <c r="AT92" s="15">
        <f t="shared" si="75"/>
        <v>23.603339161077685</v>
      </c>
      <c r="AU92" s="16">
        <f t="shared" si="92"/>
        <v>1319.4266591042426</v>
      </c>
      <c r="AV92" s="92"/>
      <c r="AW92" s="13">
        <v>87.028542303771658</v>
      </c>
      <c r="AX92" s="133">
        <f t="shared" si="93"/>
        <v>294.83949999999999</v>
      </c>
      <c r="AY92" s="14">
        <v>3.7374999999999998</v>
      </c>
      <c r="AZ92" s="15">
        <f t="shared" si="76"/>
        <v>23.285228710039242</v>
      </c>
      <c r="BA92" s="16">
        <f t="shared" si="99"/>
        <v>1301.6442848911936</v>
      </c>
    </row>
    <row r="93" spans="1:53" x14ac:dyDescent="0.25">
      <c r="A93" s="13">
        <v>100.47145769622833</v>
      </c>
      <c r="B93" s="133">
        <f t="shared" si="77"/>
        <v>294.37074999999999</v>
      </c>
      <c r="C93" s="14">
        <v>4.2062499999999998</v>
      </c>
      <c r="D93" s="15">
        <f t="shared" si="68"/>
        <v>23.88623065586409</v>
      </c>
      <c r="E93" s="16">
        <f t="shared" si="95"/>
        <v>1335.2402936628025</v>
      </c>
      <c r="F93" s="104"/>
      <c r="G93" s="13">
        <v>94.801223241590208</v>
      </c>
      <c r="H93" s="133">
        <f t="shared" si="79"/>
        <v>294.55200000000002</v>
      </c>
      <c r="I93" s="14">
        <v>4.0250000000000004</v>
      </c>
      <c r="J93" s="15">
        <f t="shared" si="69"/>
        <v>23.553098942009989</v>
      </c>
      <c r="K93" s="16">
        <f t="shared" si="80"/>
        <v>1316.6182308583584</v>
      </c>
      <c r="L93" s="8"/>
      <c r="M93" s="13">
        <v>90.660040774719675</v>
      </c>
      <c r="N93" s="133">
        <f t="shared" si="81"/>
        <v>294.83949999999999</v>
      </c>
      <c r="O93" s="14">
        <v>3.7374999999999998</v>
      </c>
      <c r="P93" s="15">
        <f t="shared" si="70"/>
        <v>24.256867096914963</v>
      </c>
      <c r="Q93" s="16">
        <f t="shared" si="96"/>
        <v>1355.9588707175465</v>
      </c>
      <c r="R93" s="8"/>
      <c r="S93" s="13">
        <v>91.870540265035672</v>
      </c>
      <c r="T93" s="133">
        <f t="shared" si="83"/>
        <v>294.97699999999998</v>
      </c>
      <c r="U93" s="14">
        <v>3.6</v>
      </c>
      <c r="V93" s="15">
        <f t="shared" si="71"/>
        <v>25.519594518065464</v>
      </c>
      <c r="W93" s="16">
        <f t="shared" si="84"/>
        <v>1426.5453335598595</v>
      </c>
      <c r="X93" s="92"/>
      <c r="Y93" s="13">
        <v>78.236493374108051</v>
      </c>
      <c r="Z93" s="133">
        <f t="shared" si="85"/>
        <v>295.3895</v>
      </c>
      <c r="AA93" s="14">
        <v>3.1875</v>
      </c>
      <c r="AB93" s="15">
        <f t="shared" si="72"/>
        <v>24.544782235014292</v>
      </c>
      <c r="AC93" s="16">
        <f t="shared" si="97"/>
        <v>1372.0533269372988</v>
      </c>
      <c r="AD93" s="8"/>
      <c r="AE93" s="13">
        <v>102.00050968399593</v>
      </c>
      <c r="AF93" s="133">
        <f t="shared" si="87"/>
        <v>294.58325000000002</v>
      </c>
      <c r="AG93" s="14">
        <v>3.9937499999999999</v>
      </c>
      <c r="AH93" s="15">
        <f t="shared" si="73"/>
        <v>25.54003372369225</v>
      </c>
      <c r="AI93" s="16">
        <f t="shared" si="88"/>
        <v>1427.6878851543968</v>
      </c>
      <c r="AK93" s="13">
        <v>101.23598369011212</v>
      </c>
      <c r="AL93" s="133">
        <f t="shared" si="89"/>
        <v>294.40199999999999</v>
      </c>
      <c r="AM93" s="14">
        <v>4.1749999999999998</v>
      </c>
      <c r="AN93" s="15">
        <f t="shared" si="74"/>
        <v>24.24813980601488</v>
      </c>
      <c r="AO93" s="16">
        <f t="shared" si="98"/>
        <v>1355.4710151562317</v>
      </c>
      <c r="AP93" s="8"/>
      <c r="AQ93" s="13">
        <v>79.638124362894999</v>
      </c>
      <c r="AR93" s="133">
        <f t="shared" si="91"/>
        <v>295.19574999999998</v>
      </c>
      <c r="AS93" s="14">
        <v>3.3812500000000001</v>
      </c>
      <c r="AT93" s="15">
        <f t="shared" si="75"/>
        <v>23.552864876272089</v>
      </c>
      <c r="AU93" s="16">
        <f t="shared" si="92"/>
        <v>1316.6051465836097</v>
      </c>
      <c r="AV93" s="92"/>
      <c r="AW93" s="13">
        <v>97.668195718654431</v>
      </c>
      <c r="AX93" s="133">
        <f t="shared" si="93"/>
        <v>294.35199999999998</v>
      </c>
      <c r="AY93" s="14">
        <v>4.2249999999999996</v>
      </c>
      <c r="AZ93" s="15">
        <f t="shared" si="76"/>
        <v>23.116732714474423</v>
      </c>
      <c r="BA93" s="16">
        <f t="shared" si="99"/>
        <v>1292.2253587391203</v>
      </c>
    </row>
    <row r="94" spans="1:53" x14ac:dyDescent="0.25">
      <c r="A94" s="13">
        <v>114.2966360856269</v>
      </c>
      <c r="B94" s="133">
        <f t="shared" si="77"/>
        <v>293.84575000000001</v>
      </c>
      <c r="C94" s="14">
        <v>4.7312500000000002</v>
      </c>
      <c r="D94" s="15">
        <f t="shared" si="68"/>
        <v>24.157809476486531</v>
      </c>
      <c r="E94" s="16">
        <f t="shared" si="95"/>
        <v>1350.421549735597</v>
      </c>
      <c r="F94" s="104"/>
      <c r="G94" s="13">
        <v>103.01987767584099</v>
      </c>
      <c r="H94" s="133">
        <f t="shared" si="79"/>
        <v>294.25200000000001</v>
      </c>
      <c r="I94" s="14">
        <v>4.3250000000000002</v>
      </c>
      <c r="J94" s="15">
        <f t="shared" si="69"/>
        <v>23.819624896148206</v>
      </c>
      <c r="K94" s="16">
        <f t="shared" si="80"/>
        <v>1331.5170316946846</v>
      </c>
      <c r="L94" s="8"/>
      <c r="M94" s="13">
        <v>100.21661569826706</v>
      </c>
      <c r="N94" s="133">
        <f t="shared" si="81"/>
        <v>294.44574999999998</v>
      </c>
      <c r="O94" s="14">
        <v>4.1312499999999996</v>
      </c>
      <c r="P94" s="15">
        <f t="shared" si="70"/>
        <v>24.258182317280987</v>
      </c>
      <c r="Q94" s="16">
        <f t="shared" si="96"/>
        <v>1356.032391536007</v>
      </c>
      <c r="R94" s="8"/>
      <c r="S94" s="13">
        <v>100.47145769622833</v>
      </c>
      <c r="T94" s="133">
        <f t="shared" si="83"/>
        <v>294.6395</v>
      </c>
      <c r="U94" s="14">
        <v>3.9375</v>
      </c>
      <c r="V94" s="15">
        <f t="shared" si="71"/>
        <v>25.516560684756399</v>
      </c>
      <c r="W94" s="16">
        <f t="shared" si="84"/>
        <v>1426.3757422778826</v>
      </c>
      <c r="X94" s="92"/>
      <c r="Y94" s="13">
        <v>80.084097859327215</v>
      </c>
      <c r="Z94" s="133">
        <f t="shared" si="85"/>
        <v>295.27699999999999</v>
      </c>
      <c r="AA94" s="14">
        <v>3.3</v>
      </c>
      <c r="AB94" s="15">
        <f t="shared" si="72"/>
        <v>24.267908442220371</v>
      </c>
      <c r="AC94" s="16">
        <f t="shared" si="97"/>
        <v>1356.5760819201187</v>
      </c>
      <c r="AD94" s="8"/>
      <c r="AE94" s="13">
        <v>105.24974515800203</v>
      </c>
      <c r="AF94" s="133">
        <f t="shared" si="87"/>
        <v>294.42700000000002</v>
      </c>
      <c r="AG94" s="14">
        <v>4.1500000000000004</v>
      </c>
      <c r="AH94" s="15">
        <f t="shared" si="73"/>
        <v>25.361384375422173</v>
      </c>
      <c r="AI94" s="16">
        <f t="shared" si="88"/>
        <v>1417.7013865860995</v>
      </c>
      <c r="AK94" s="13">
        <v>115.57084607543322</v>
      </c>
      <c r="AL94" s="133">
        <f t="shared" si="89"/>
        <v>293.7645</v>
      </c>
      <c r="AM94" s="14">
        <v>4.8125</v>
      </c>
      <c r="AN94" s="15">
        <f t="shared" si="74"/>
        <v>24.014721262427681</v>
      </c>
      <c r="AO94" s="16">
        <f t="shared" si="98"/>
        <v>1342.4229185697072</v>
      </c>
      <c r="AP94" s="8"/>
      <c r="AQ94" s="13">
        <v>104.03924566768602</v>
      </c>
      <c r="AR94" s="133">
        <f t="shared" si="91"/>
        <v>294.19574999999998</v>
      </c>
      <c r="AS94" s="14">
        <v>4.3812499999999996</v>
      </c>
      <c r="AT94" s="15">
        <f t="shared" si="75"/>
        <v>23.746475473366282</v>
      </c>
      <c r="AU94" s="16">
        <f t="shared" si="92"/>
        <v>1327.4279789611751</v>
      </c>
      <c r="AV94" s="92"/>
      <c r="AW94" s="13">
        <v>110.91997961264016</v>
      </c>
      <c r="AX94" s="133">
        <f t="shared" si="93"/>
        <v>293.78949999999998</v>
      </c>
      <c r="AY94" s="14">
        <v>4.7874999999999996</v>
      </c>
      <c r="AZ94" s="15">
        <f t="shared" si="76"/>
        <v>23.168664148854344</v>
      </c>
      <c r="BA94" s="16">
        <f t="shared" si="99"/>
        <v>1295.1283259209579</v>
      </c>
    </row>
    <row r="95" spans="1:53" x14ac:dyDescent="0.25">
      <c r="A95" s="13">
        <v>125.06371049949031</v>
      </c>
      <c r="B95" s="133">
        <f t="shared" si="77"/>
        <v>293.42700000000002</v>
      </c>
      <c r="C95" s="14">
        <v>5.15</v>
      </c>
      <c r="D95" s="15">
        <f t="shared" si="68"/>
        <v>24.28421563096899</v>
      </c>
      <c r="E95" s="16">
        <f t="shared" si="95"/>
        <v>1357.4876537711666</v>
      </c>
      <c r="F95" s="104"/>
      <c r="G95" s="13">
        <v>105.50458715596329</v>
      </c>
      <c r="H95" s="133">
        <f t="shared" si="79"/>
        <v>294.16449999999998</v>
      </c>
      <c r="I95" s="14">
        <v>4.4124999999999996</v>
      </c>
      <c r="J95" s="15">
        <f t="shared" si="69"/>
        <v>23.910388024014345</v>
      </c>
      <c r="K95" s="16">
        <f t="shared" si="80"/>
        <v>1336.5906905424019</v>
      </c>
      <c r="L95" s="8"/>
      <c r="M95" s="13">
        <v>104.80377166156983</v>
      </c>
      <c r="N95" s="133">
        <f t="shared" si="81"/>
        <v>294.27075000000002</v>
      </c>
      <c r="O95" s="14">
        <v>4.3062500000000004</v>
      </c>
      <c r="P95" s="15">
        <f t="shared" si="70"/>
        <v>24.337595741438566</v>
      </c>
      <c r="Q95" s="16">
        <f t="shared" si="96"/>
        <v>1360.4716019464158</v>
      </c>
      <c r="R95" s="8"/>
      <c r="S95" s="13">
        <v>103.72069317023445</v>
      </c>
      <c r="T95" s="133">
        <f t="shared" si="83"/>
        <v>294.42075</v>
      </c>
      <c r="U95" s="14">
        <v>4.15625</v>
      </c>
      <c r="V95" s="15">
        <f t="shared" si="71"/>
        <v>24.955354747725583</v>
      </c>
      <c r="W95" s="16">
        <f t="shared" si="84"/>
        <v>1395.00433039786</v>
      </c>
      <c r="X95" s="92"/>
      <c r="Y95" s="13">
        <v>92.061671763506624</v>
      </c>
      <c r="Z95" s="133">
        <f t="shared" si="85"/>
        <v>294.827</v>
      </c>
      <c r="AA95" s="14">
        <v>3.75</v>
      </c>
      <c r="AB95" s="15">
        <f t="shared" si="72"/>
        <v>24.549779136935101</v>
      </c>
      <c r="AC95" s="16">
        <f t="shared" si="97"/>
        <v>1372.332653754672</v>
      </c>
      <c r="AD95" s="8"/>
      <c r="AE95" s="13">
        <v>106.96992864424057</v>
      </c>
      <c r="AF95" s="133">
        <f t="shared" si="87"/>
        <v>294.35199999999998</v>
      </c>
      <c r="AG95" s="14">
        <v>4.2249999999999996</v>
      </c>
      <c r="AH95" s="15">
        <f t="shared" si="73"/>
        <v>25.31832630632913</v>
      </c>
      <c r="AI95" s="16">
        <f t="shared" si="88"/>
        <v>1415.2944405237984</v>
      </c>
      <c r="AK95" s="13">
        <v>125.19113149847094</v>
      </c>
      <c r="AL95" s="133">
        <f t="shared" si="89"/>
        <v>293.40199999999999</v>
      </c>
      <c r="AM95" s="14">
        <v>5.1749999999999998</v>
      </c>
      <c r="AN95" s="15">
        <f t="shared" si="74"/>
        <v>24.191522994873612</v>
      </c>
      <c r="AO95" s="16">
        <f t="shared" si="98"/>
        <v>1352.306135413435</v>
      </c>
      <c r="AP95" s="8"/>
      <c r="AQ95" s="13">
        <v>106.52395514780835</v>
      </c>
      <c r="AR95" s="133">
        <f t="shared" si="91"/>
        <v>294.077</v>
      </c>
      <c r="AS95" s="14">
        <v>4.5</v>
      </c>
      <c r="AT95" s="15">
        <f t="shared" si="75"/>
        <v>23.671990032846299</v>
      </c>
      <c r="AU95" s="16">
        <f t="shared" si="92"/>
        <v>1323.264242836108</v>
      </c>
      <c r="AV95" s="92"/>
      <c r="AW95" s="13">
        <v>121.55963302752293</v>
      </c>
      <c r="AX95" s="133">
        <f t="shared" si="93"/>
        <v>293.2645</v>
      </c>
      <c r="AY95" s="14">
        <v>5.3125</v>
      </c>
      <c r="AZ95" s="15">
        <f t="shared" si="76"/>
        <v>22.881813275769023</v>
      </c>
      <c r="BA95" s="16">
        <f t="shared" si="99"/>
        <v>1279.0933621154884</v>
      </c>
    </row>
    <row r="96" spans="1:53" x14ac:dyDescent="0.25">
      <c r="A96" s="13">
        <v>129.45973496432211</v>
      </c>
      <c r="B96" s="133">
        <f t="shared" si="77"/>
        <v>293.29575</v>
      </c>
      <c r="C96" s="14">
        <v>5.28125</v>
      </c>
      <c r="D96" s="15">
        <f t="shared" si="68"/>
        <v>24.513085910404186</v>
      </c>
      <c r="E96" s="16">
        <f t="shared" si="95"/>
        <v>1370.2815023915939</v>
      </c>
      <c r="F96" s="104"/>
      <c r="G96" s="13">
        <v>107.35219164118246</v>
      </c>
      <c r="H96" s="133">
        <f t="shared" si="79"/>
        <v>294.07074999999998</v>
      </c>
      <c r="I96" s="14">
        <v>4.5062499999999996</v>
      </c>
      <c r="J96" s="15">
        <f t="shared" si="69"/>
        <v>23.822955149222185</v>
      </c>
      <c r="K96" s="16">
        <f t="shared" si="80"/>
        <v>1331.7031928415201</v>
      </c>
      <c r="L96" s="8"/>
      <c r="M96" s="13">
        <v>106.07798165137613</v>
      </c>
      <c r="N96" s="133">
        <f t="shared" si="81"/>
        <v>294.14575000000002</v>
      </c>
      <c r="O96" s="14">
        <v>4.4312500000000004</v>
      </c>
      <c r="P96" s="15">
        <f t="shared" si="70"/>
        <v>23.938613630775993</v>
      </c>
      <c r="Q96" s="16">
        <f t="shared" si="96"/>
        <v>1338.1685019603781</v>
      </c>
      <c r="R96" s="8"/>
      <c r="S96" s="13">
        <v>105.63200815494393</v>
      </c>
      <c r="T96" s="133">
        <f t="shared" si="83"/>
        <v>294.3895</v>
      </c>
      <c r="U96" s="14">
        <v>4.1875</v>
      </c>
      <c r="V96" s="15">
        <f t="shared" si="71"/>
        <v>25.225554186255266</v>
      </c>
      <c r="W96" s="16">
        <f t="shared" si="84"/>
        <v>1410.1084790116693</v>
      </c>
      <c r="X96" s="92"/>
      <c r="Y96" s="13">
        <v>101.17227319062181</v>
      </c>
      <c r="Z96" s="133">
        <f t="shared" si="85"/>
        <v>294.47699999999998</v>
      </c>
      <c r="AA96" s="14">
        <v>4.0999999999999996</v>
      </c>
      <c r="AB96" s="15">
        <f t="shared" si="72"/>
        <v>24.676164192834591</v>
      </c>
      <c r="AC96" s="16">
        <f t="shared" si="97"/>
        <v>1379.3975783794535</v>
      </c>
      <c r="AD96" s="8"/>
      <c r="AE96" s="13">
        <v>117.92813455657492</v>
      </c>
      <c r="AF96" s="133">
        <f t="shared" si="87"/>
        <v>293.92700000000002</v>
      </c>
      <c r="AG96" s="14">
        <v>4.6500000000000004</v>
      </c>
      <c r="AH96" s="15">
        <f t="shared" si="73"/>
        <v>25.360889151951593</v>
      </c>
      <c r="AI96" s="16">
        <f t="shared" si="88"/>
        <v>1417.6737035940939</v>
      </c>
      <c r="AK96" s="13">
        <v>129.58715596330273</v>
      </c>
      <c r="AL96" s="133">
        <f t="shared" si="89"/>
        <v>293.20825000000002</v>
      </c>
      <c r="AM96" s="14">
        <v>5.3687500000000004</v>
      </c>
      <c r="AN96" s="15">
        <f t="shared" si="74"/>
        <v>24.137304952419601</v>
      </c>
      <c r="AO96" s="16">
        <f t="shared" si="98"/>
        <v>1349.2753468402557</v>
      </c>
      <c r="AP96" s="8"/>
      <c r="AQ96" s="13">
        <v>112.95871559633026</v>
      </c>
      <c r="AR96" s="133">
        <f t="shared" si="91"/>
        <v>293.83949999999999</v>
      </c>
      <c r="AS96" s="14">
        <v>4.7374999999999998</v>
      </c>
      <c r="AT96" s="15">
        <f t="shared" si="75"/>
        <v>23.843528358064436</v>
      </c>
      <c r="AU96" s="16">
        <f t="shared" si="92"/>
        <v>1332.853235215802</v>
      </c>
      <c r="AV96" s="92"/>
      <c r="AW96" s="13">
        <v>127.99439347604485</v>
      </c>
      <c r="AX96" s="133">
        <f t="shared" si="93"/>
        <v>292.97075000000001</v>
      </c>
      <c r="AY96" s="14">
        <v>5.6062500000000002</v>
      </c>
      <c r="AZ96" s="15">
        <f t="shared" si="76"/>
        <v>22.830661043664634</v>
      </c>
      <c r="BA96" s="16">
        <f t="shared" si="99"/>
        <v>1276.233952340853</v>
      </c>
    </row>
    <row r="97" spans="1:53" x14ac:dyDescent="0.25">
      <c r="A97" s="13">
        <v>131.49847094801223</v>
      </c>
      <c r="B97" s="133">
        <f t="shared" si="77"/>
        <v>293.23325</v>
      </c>
      <c r="C97" s="14">
        <v>5.34375</v>
      </c>
      <c r="D97" s="15">
        <f t="shared" si="68"/>
        <v>24.607900996119248</v>
      </c>
      <c r="E97" s="16">
        <f t="shared" si="95"/>
        <v>1375.5816656830659</v>
      </c>
      <c r="F97" s="104"/>
      <c r="G97" s="13">
        <v>130.03312945973497</v>
      </c>
      <c r="H97" s="133">
        <f t="shared" si="79"/>
        <v>293.27075000000002</v>
      </c>
      <c r="I97" s="14">
        <v>5.3062500000000004</v>
      </c>
      <c r="J97" s="15">
        <f t="shared" si="69"/>
        <v>24.505654550715658</v>
      </c>
      <c r="K97" s="16">
        <f t="shared" si="80"/>
        <v>1369.8660893850051</v>
      </c>
      <c r="L97" s="8"/>
      <c r="M97" s="13">
        <v>128.50407747196738</v>
      </c>
      <c r="N97" s="133">
        <f t="shared" si="81"/>
        <v>293.35199999999998</v>
      </c>
      <c r="O97" s="14">
        <v>5.2249999999999996</v>
      </c>
      <c r="P97" s="15">
        <f t="shared" si="70"/>
        <v>24.594081812816725</v>
      </c>
      <c r="Q97" s="16">
        <f t="shared" si="96"/>
        <v>1374.8091733364549</v>
      </c>
      <c r="R97" s="8"/>
      <c r="S97" s="13">
        <v>128.75891946992863</v>
      </c>
      <c r="T97" s="133">
        <f t="shared" si="83"/>
        <v>293.50200000000001</v>
      </c>
      <c r="U97" s="14">
        <v>5.0750000000000002</v>
      </c>
      <c r="V97" s="15">
        <f t="shared" si="71"/>
        <v>25.371215659099235</v>
      </c>
      <c r="W97" s="16">
        <f t="shared" si="84"/>
        <v>1418.2509553436471</v>
      </c>
      <c r="X97" s="92"/>
      <c r="Y97" s="13">
        <v>104.35779816513759</v>
      </c>
      <c r="Z97" s="133">
        <f t="shared" si="85"/>
        <v>294.28325000000001</v>
      </c>
      <c r="AA97" s="14">
        <v>4.2937500000000002</v>
      </c>
      <c r="AB97" s="15">
        <f t="shared" si="72"/>
        <v>24.304581814296963</v>
      </c>
      <c r="AC97" s="16">
        <f t="shared" si="97"/>
        <v>1358.6261234192002</v>
      </c>
      <c r="AD97" s="8"/>
      <c r="AE97" s="13">
        <v>126.91131498470948</v>
      </c>
      <c r="AF97" s="133">
        <f t="shared" si="87"/>
        <v>293.60199999999998</v>
      </c>
      <c r="AG97" s="14">
        <v>4.9749999999999996</v>
      </c>
      <c r="AH97" s="15">
        <f t="shared" si="73"/>
        <v>25.509812057228036</v>
      </c>
      <c r="AI97" s="16">
        <f t="shared" si="88"/>
        <v>1425.9984939990472</v>
      </c>
      <c r="AK97" s="13">
        <v>131.8170234454638</v>
      </c>
      <c r="AL97" s="133">
        <f t="shared" si="89"/>
        <v>293.1395</v>
      </c>
      <c r="AM97" s="14">
        <v>5.4375</v>
      </c>
      <c r="AN97" s="15">
        <f t="shared" si="74"/>
        <v>24.242211208361159</v>
      </c>
      <c r="AO97" s="16">
        <f t="shared" si="98"/>
        <v>1355.1396065473887</v>
      </c>
      <c r="AP97" s="8"/>
      <c r="AQ97" s="13">
        <v>123.72579001019368</v>
      </c>
      <c r="AR97" s="133">
        <f t="shared" si="91"/>
        <v>293.33949999999999</v>
      </c>
      <c r="AS97" s="14">
        <v>5.2374999999999998</v>
      </c>
      <c r="AT97" s="15">
        <f t="shared" si="75"/>
        <v>23.623062531779222</v>
      </c>
      <c r="AU97" s="16">
        <f t="shared" si="92"/>
        <v>1320.5291955264586</v>
      </c>
      <c r="AV97" s="92"/>
      <c r="AW97" s="13">
        <v>130.67023445463812</v>
      </c>
      <c r="AX97" s="133">
        <f t="shared" si="93"/>
        <v>292.83949999999999</v>
      </c>
      <c r="AY97" s="14">
        <v>5.7374999999999998</v>
      </c>
      <c r="AZ97" s="15">
        <f t="shared" si="76"/>
        <v>22.774768532398802</v>
      </c>
      <c r="BA97" s="16">
        <f t="shared" si="99"/>
        <v>1273.1095609610929</v>
      </c>
    </row>
    <row r="98" spans="1:53" x14ac:dyDescent="0.25">
      <c r="A98" s="13">
        <v>136.21304791029561</v>
      </c>
      <c r="B98" s="133">
        <f t="shared" si="77"/>
        <v>293.12074999999999</v>
      </c>
      <c r="C98" s="14">
        <v>5.4562499999999998</v>
      </c>
      <c r="D98" s="15">
        <f t="shared" si="68"/>
        <v>24.964590682299313</v>
      </c>
      <c r="E98" s="16">
        <f t="shared" si="95"/>
        <v>1395.5206191405316</v>
      </c>
      <c r="F98" s="104"/>
      <c r="G98" s="13">
        <v>131.62589194699285</v>
      </c>
      <c r="H98" s="133">
        <f t="shared" si="79"/>
        <v>293.17075</v>
      </c>
      <c r="I98" s="14">
        <v>5.40625</v>
      </c>
      <c r="J98" s="15">
        <f t="shared" si="69"/>
        <v>24.346985793663418</v>
      </c>
      <c r="K98" s="16">
        <f t="shared" si="80"/>
        <v>1360.9965058657849</v>
      </c>
      <c r="L98" s="8"/>
      <c r="M98" s="13">
        <v>130.28797145769622</v>
      </c>
      <c r="N98" s="133">
        <f t="shared" si="81"/>
        <v>293.25824999999998</v>
      </c>
      <c r="O98" s="14">
        <v>5.3187499999999996</v>
      </c>
      <c r="P98" s="15">
        <f t="shared" si="70"/>
        <v>24.495975832234308</v>
      </c>
      <c r="Q98" s="16">
        <f t="shared" si="96"/>
        <v>1369.3250490218977</v>
      </c>
      <c r="R98" s="8"/>
      <c r="S98" s="13">
        <v>131.05249745158002</v>
      </c>
      <c r="T98" s="133">
        <f t="shared" si="83"/>
        <v>293.41449999999998</v>
      </c>
      <c r="U98" s="14">
        <v>5.1624999999999996</v>
      </c>
      <c r="V98" s="15">
        <f t="shared" si="71"/>
        <v>25.38547166132301</v>
      </c>
      <c r="W98" s="16">
        <f t="shared" si="84"/>
        <v>1419.0478658679563</v>
      </c>
      <c r="X98" s="92"/>
      <c r="Y98" s="13">
        <v>105.75942915392456</v>
      </c>
      <c r="Z98" s="133">
        <f t="shared" si="85"/>
        <v>294.28325000000001</v>
      </c>
      <c r="AA98" s="14">
        <v>4.2937500000000002</v>
      </c>
      <c r="AB98" s="15">
        <f t="shared" si="72"/>
        <v>24.631016979079956</v>
      </c>
      <c r="AC98" s="16">
        <f t="shared" si="97"/>
        <v>1376.8738491305694</v>
      </c>
      <c r="AD98" s="8"/>
      <c r="AE98" s="13">
        <v>129.90570846075431</v>
      </c>
      <c r="AF98" s="133">
        <f t="shared" si="87"/>
        <v>293.45825000000002</v>
      </c>
      <c r="AG98" s="14">
        <v>5.1187500000000004</v>
      </c>
      <c r="AH98" s="15">
        <f t="shared" si="73"/>
        <v>25.378404583297545</v>
      </c>
      <c r="AI98" s="16">
        <f t="shared" si="88"/>
        <v>1418.6528162063328</v>
      </c>
      <c r="AK98" s="13">
        <v>137.23241590214067</v>
      </c>
      <c r="AL98" s="133">
        <f t="shared" si="89"/>
        <v>292.8895</v>
      </c>
      <c r="AM98" s="14">
        <v>5.6875</v>
      </c>
      <c r="AN98" s="15">
        <f t="shared" si="74"/>
        <v>24.128776422354402</v>
      </c>
      <c r="AO98" s="16">
        <f t="shared" si="98"/>
        <v>1348.7986020096112</v>
      </c>
      <c r="AP98" s="8"/>
      <c r="AQ98" s="13">
        <v>128.88634046890928</v>
      </c>
      <c r="AR98" s="133">
        <f t="shared" si="91"/>
        <v>293.077</v>
      </c>
      <c r="AS98" s="14">
        <v>5.5</v>
      </c>
      <c r="AT98" s="15">
        <f t="shared" si="75"/>
        <v>23.433880085256234</v>
      </c>
      <c r="AU98" s="16">
        <f t="shared" si="92"/>
        <v>1309.9538967658234</v>
      </c>
      <c r="AV98" s="92"/>
      <c r="AW98" s="13">
        <v>134.6202854230377</v>
      </c>
      <c r="AX98" s="133">
        <f t="shared" si="93"/>
        <v>292.77699999999999</v>
      </c>
      <c r="AY98" s="14">
        <v>5.8</v>
      </c>
      <c r="AZ98" s="15">
        <f t="shared" si="76"/>
        <v>23.210394038454776</v>
      </c>
      <c r="BA98" s="16">
        <f t="shared" si="99"/>
        <v>1297.4610267496219</v>
      </c>
    </row>
    <row r="99" spans="1:53" x14ac:dyDescent="0.25">
      <c r="A99" s="13">
        <v>147.2986748216106</v>
      </c>
      <c r="B99" s="133">
        <f t="shared" si="77"/>
        <v>292.65825000000001</v>
      </c>
      <c r="C99" s="14">
        <v>5.9187500000000002</v>
      </c>
      <c r="D99" s="15">
        <f t="shared" si="68"/>
        <v>24.886787720652265</v>
      </c>
      <c r="E99" s="16">
        <f t="shared" si="95"/>
        <v>1391.1714335844615</v>
      </c>
      <c r="F99" s="104"/>
      <c r="G99" s="13">
        <v>139.14373088685014</v>
      </c>
      <c r="H99" s="133">
        <f t="shared" si="79"/>
        <v>292.90199999999999</v>
      </c>
      <c r="I99" s="14">
        <v>5.6749999999999998</v>
      </c>
      <c r="J99" s="15">
        <f t="shared" si="69"/>
        <v>24.518719099004429</v>
      </c>
      <c r="K99" s="16">
        <f t="shared" si="80"/>
        <v>1370.5963976343476</v>
      </c>
      <c r="L99" s="8"/>
      <c r="M99" s="13">
        <v>135.12996941896023</v>
      </c>
      <c r="N99" s="133">
        <f t="shared" si="81"/>
        <v>293.19574999999998</v>
      </c>
      <c r="O99" s="14">
        <v>5.3812499999999996</v>
      </c>
      <c r="P99" s="15">
        <f t="shared" si="70"/>
        <v>25.111260286914796</v>
      </c>
      <c r="Q99" s="16">
        <f t="shared" si="96"/>
        <v>1403.7194500385369</v>
      </c>
      <c r="R99" s="8"/>
      <c r="S99" s="13">
        <v>135.44852191641181</v>
      </c>
      <c r="T99" s="133">
        <f t="shared" si="83"/>
        <v>293.2645</v>
      </c>
      <c r="U99" s="14">
        <v>5.3125</v>
      </c>
      <c r="V99" s="15">
        <f t="shared" si="71"/>
        <v>25.496192360736341</v>
      </c>
      <c r="W99" s="16">
        <f t="shared" si="84"/>
        <v>1425.2371529651614</v>
      </c>
      <c r="X99" s="92"/>
      <c r="Y99" s="13">
        <v>114.42405708460754</v>
      </c>
      <c r="Z99" s="133">
        <f t="shared" si="85"/>
        <v>293.97075000000001</v>
      </c>
      <c r="AA99" s="14">
        <v>4.6062500000000002</v>
      </c>
      <c r="AB99" s="15">
        <f t="shared" si="72"/>
        <v>24.841043600457539</v>
      </c>
      <c r="AC99" s="16">
        <f t="shared" si="97"/>
        <v>1388.6143372655763</v>
      </c>
      <c r="AD99" s="8"/>
      <c r="AE99" s="13">
        <v>149.84709480122322</v>
      </c>
      <c r="AF99" s="133">
        <f t="shared" si="87"/>
        <v>292.63324999999998</v>
      </c>
      <c r="AG99" s="14">
        <v>5.9437499999999996</v>
      </c>
      <c r="AH99" s="15">
        <f t="shared" si="73"/>
        <v>25.210867684748386</v>
      </c>
      <c r="AI99" s="16">
        <f t="shared" si="88"/>
        <v>1409.2875035774348</v>
      </c>
      <c r="AK99" s="13">
        <v>148.19062181447501</v>
      </c>
      <c r="AL99" s="133">
        <f t="shared" si="89"/>
        <v>292.43950000000001</v>
      </c>
      <c r="AM99" s="14">
        <v>6.1375000000000002</v>
      </c>
      <c r="AN99" s="15">
        <f t="shared" si="74"/>
        <v>24.145111497266804</v>
      </c>
      <c r="AO99" s="16">
        <f t="shared" si="98"/>
        <v>1349.7117326972143</v>
      </c>
      <c r="AP99" s="8"/>
      <c r="AQ99" s="13">
        <v>131.4347604485219</v>
      </c>
      <c r="AR99" s="133">
        <f t="shared" si="91"/>
        <v>292.94574999999998</v>
      </c>
      <c r="AS99" s="14">
        <v>5.6312499999999996</v>
      </c>
      <c r="AT99" s="15">
        <f t="shared" si="75"/>
        <v>23.340246028594347</v>
      </c>
      <c r="AU99" s="16">
        <f t="shared" si="92"/>
        <v>1304.7197529984239</v>
      </c>
      <c r="AV99" s="92"/>
      <c r="AW99" s="13">
        <v>144.1768603465851</v>
      </c>
      <c r="AX99" s="133">
        <f t="shared" si="93"/>
        <v>292.27075000000002</v>
      </c>
      <c r="AY99" s="14">
        <v>6.3062500000000004</v>
      </c>
      <c r="AZ99" s="15">
        <f t="shared" si="76"/>
        <v>22.862534841876723</v>
      </c>
      <c r="BA99" s="16">
        <f t="shared" si="99"/>
        <v>1278.0156976609087</v>
      </c>
    </row>
    <row r="100" spans="1:53" x14ac:dyDescent="0.25">
      <c r="A100" s="13">
        <v>153.16004077471968</v>
      </c>
      <c r="B100" s="133">
        <f t="shared" si="77"/>
        <v>292.39575000000002</v>
      </c>
      <c r="C100" s="14">
        <v>6.1812500000000004</v>
      </c>
      <c r="D100" s="15">
        <f t="shared" si="68"/>
        <v>24.778166353847467</v>
      </c>
      <c r="E100" s="16">
        <f t="shared" si="95"/>
        <v>1385.0994991800735</v>
      </c>
      <c r="F100" s="104"/>
      <c r="G100" s="13">
        <v>149.40112130479102</v>
      </c>
      <c r="H100" s="133">
        <f t="shared" si="79"/>
        <v>292.49574999999999</v>
      </c>
      <c r="I100" s="14">
        <v>6.0812499999999998</v>
      </c>
      <c r="J100" s="15">
        <f t="shared" si="69"/>
        <v>24.567501961733363</v>
      </c>
      <c r="K100" s="16">
        <f t="shared" si="80"/>
        <v>1373.323359660895</v>
      </c>
      <c r="L100" s="8"/>
      <c r="M100" s="13">
        <v>145.45107033639144</v>
      </c>
      <c r="N100" s="133">
        <f t="shared" si="81"/>
        <v>292.65825000000001</v>
      </c>
      <c r="O100" s="14">
        <v>5.9187500000000002</v>
      </c>
      <c r="P100" s="15">
        <f t="shared" si="70"/>
        <v>24.574626455990106</v>
      </c>
      <c r="Q100" s="16">
        <f t="shared" si="96"/>
        <v>1373.7216188898469</v>
      </c>
      <c r="R100" s="8"/>
      <c r="S100" s="13">
        <v>146.27930682976555</v>
      </c>
      <c r="T100" s="133">
        <f t="shared" si="83"/>
        <v>292.78325000000001</v>
      </c>
      <c r="U100" s="14">
        <v>5.7937500000000002</v>
      </c>
      <c r="V100" s="15">
        <f t="shared" si="71"/>
        <v>25.247776799096535</v>
      </c>
      <c r="W100" s="16">
        <f t="shared" si="84"/>
        <v>1411.3507230694963</v>
      </c>
      <c r="X100" s="92"/>
      <c r="Y100" s="13">
        <v>130.54281345565749</v>
      </c>
      <c r="Z100" s="133">
        <f t="shared" si="85"/>
        <v>293.28949999999998</v>
      </c>
      <c r="AA100" s="14">
        <v>5.2874999999999996</v>
      </c>
      <c r="AB100" s="15">
        <f t="shared" si="72"/>
        <v>24.688948171282743</v>
      </c>
      <c r="AC100" s="16">
        <f t="shared" si="97"/>
        <v>1380.1122027747053</v>
      </c>
      <c r="AD100" s="8"/>
      <c r="AE100" s="13">
        <v>154.11569826707441</v>
      </c>
      <c r="AF100" s="133">
        <f t="shared" si="87"/>
        <v>292.46449999999999</v>
      </c>
      <c r="AG100" s="14">
        <v>6.1124999999999998</v>
      </c>
      <c r="AH100" s="15">
        <f t="shared" si="73"/>
        <v>25.213202170482521</v>
      </c>
      <c r="AI100" s="16">
        <f t="shared" si="88"/>
        <v>1409.4180013299729</v>
      </c>
      <c r="AK100" s="13">
        <v>153.79714576962283</v>
      </c>
      <c r="AL100" s="133">
        <f t="shared" si="89"/>
        <v>292.17700000000002</v>
      </c>
      <c r="AM100" s="14">
        <v>6.4</v>
      </c>
      <c r="AN100" s="15">
        <f t="shared" si="74"/>
        <v>24.030804026503567</v>
      </c>
      <c r="AO100" s="16">
        <f t="shared" si="98"/>
        <v>1343.3219450815493</v>
      </c>
      <c r="AP100" s="8"/>
      <c r="AQ100" s="13">
        <v>135.12996941896023</v>
      </c>
      <c r="AR100" s="133">
        <f t="shared" si="91"/>
        <v>292.86450000000002</v>
      </c>
      <c r="AS100" s="14">
        <v>5.7125000000000004</v>
      </c>
      <c r="AT100" s="15">
        <f t="shared" si="75"/>
        <v>23.6551368785926</v>
      </c>
      <c r="AU100" s="16">
        <f t="shared" si="92"/>
        <v>1322.3221515133264</v>
      </c>
      <c r="AV100" s="92"/>
      <c r="AW100" s="13">
        <v>152.01325178389399</v>
      </c>
      <c r="AX100" s="133">
        <f t="shared" si="93"/>
        <v>291.97699999999998</v>
      </c>
      <c r="AY100" s="14">
        <v>6.6</v>
      </c>
      <c r="AZ100" s="15">
        <f t="shared" si="76"/>
        <v>23.032310876347577</v>
      </c>
      <c r="BA100" s="16">
        <f t="shared" si="99"/>
        <v>1287.5061779878295</v>
      </c>
    </row>
    <row r="101" spans="1:53" x14ac:dyDescent="0.25">
      <c r="A101" s="13">
        <v>155.45361875637104</v>
      </c>
      <c r="B101" s="133">
        <f t="shared" si="77"/>
        <v>292.28325000000001</v>
      </c>
      <c r="C101" s="14">
        <v>6.2937500000000002</v>
      </c>
      <c r="D101" s="15">
        <f t="shared" si="68"/>
        <v>24.699681232392617</v>
      </c>
      <c r="E101" s="16">
        <f t="shared" si="95"/>
        <v>1380.7121808907473</v>
      </c>
      <c r="F101" s="104"/>
      <c r="G101" s="13">
        <v>154.30682976554536</v>
      </c>
      <c r="H101" s="133">
        <f t="shared" si="79"/>
        <v>292.327</v>
      </c>
      <c r="I101" s="14">
        <v>6.25</v>
      </c>
      <c r="J101" s="15">
        <f t="shared" si="69"/>
        <v>24.689092762487256</v>
      </c>
      <c r="K101" s="16">
        <f t="shared" si="80"/>
        <v>1380.1202854230376</v>
      </c>
      <c r="L101" s="8"/>
      <c r="M101" s="13">
        <v>152.26809378185524</v>
      </c>
      <c r="N101" s="133">
        <f t="shared" si="81"/>
        <v>292.43950000000001</v>
      </c>
      <c r="O101" s="14">
        <v>6.1375000000000002</v>
      </c>
      <c r="P101" s="15">
        <f t="shared" si="70"/>
        <v>24.809465381972341</v>
      </c>
      <c r="Q101" s="16">
        <f t="shared" si="96"/>
        <v>1386.8491148522539</v>
      </c>
      <c r="R101" s="8"/>
      <c r="S101" s="13">
        <v>153.2874617737003</v>
      </c>
      <c r="T101" s="133">
        <f t="shared" si="83"/>
        <v>292.58949999999999</v>
      </c>
      <c r="U101" s="14">
        <v>5.9874999999999998</v>
      </c>
      <c r="V101" s="15">
        <f t="shared" si="71"/>
        <v>25.601246225252659</v>
      </c>
      <c r="W101" s="16">
        <f t="shared" si="84"/>
        <v>1431.1096639916236</v>
      </c>
      <c r="X101" s="92"/>
      <c r="Y101" s="13">
        <v>136.21304791029561</v>
      </c>
      <c r="Z101" s="133">
        <f t="shared" si="85"/>
        <v>293.08325000000002</v>
      </c>
      <c r="AA101" s="14">
        <v>5.4937500000000004</v>
      </c>
      <c r="AB101" s="15">
        <f t="shared" si="72"/>
        <v>24.794183919962794</v>
      </c>
      <c r="AC101" s="16">
        <f t="shared" si="97"/>
        <v>1385.9948811259201</v>
      </c>
      <c r="AD101" s="8"/>
      <c r="AE101" s="13">
        <v>155.96330275229357</v>
      </c>
      <c r="AF101" s="133">
        <f t="shared" si="87"/>
        <v>292.327</v>
      </c>
      <c r="AG101" s="14">
        <v>6.25</v>
      </c>
      <c r="AH101" s="15">
        <f t="shared" si="73"/>
        <v>24.954128440366972</v>
      </c>
      <c r="AI101" s="16">
        <f t="shared" si="88"/>
        <v>1394.9357798165138</v>
      </c>
      <c r="AK101" s="13">
        <v>156.0270132517839</v>
      </c>
      <c r="AL101" s="133">
        <f t="shared" si="89"/>
        <v>292.05200000000002</v>
      </c>
      <c r="AM101" s="14">
        <v>6.5250000000000004</v>
      </c>
      <c r="AN101" s="15">
        <f t="shared" si="74"/>
        <v>23.912185938970712</v>
      </c>
      <c r="AO101" s="16">
        <f t="shared" si="98"/>
        <v>1336.6911939884628</v>
      </c>
      <c r="AP101" s="8"/>
      <c r="AQ101" s="13">
        <v>145.25993883792049</v>
      </c>
      <c r="AR101" s="133">
        <f t="shared" si="91"/>
        <v>292.33325000000002</v>
      </c>
      <c r="AS101" s="14">
        <v>6.2437500000000004</v>
      </c>
      <c r="AT101" s="15">
        <f t="shared" si="75"/>
        <v>23.264855069136413</v>
      </c>
      <c r="AU101" s="16">
        <f t="shared" si="92"/>
        <v>1300.5053983647254</v>
      </c>
      <c r="AV101" s="92"/>
      <c r="AW101" s="13">
        <v>155.38990825688072</v>
      </c>
      <c r="AX101" s="133">
        <f t="shared" si="93"/>
        <v>291.80824999999999</v>
      </c>
      <c r="AY101" s="14">
        <v>6.7687499999999998</v>
      </c>
      <c r="AZ101" s="15">
        <f t="shared" si="76"/>
        <v>22.956957821884501</v>
      </c>
      <c r="BA101" s="16">
        <f t="shared" si="99"/>
        <v>1283.2939422433435</v>
      </c>
    </row>
    <row r="102" spans="1:53" x14ac:dyDescent="0.25">
      <c r="A102" s="13">
        <v>176.66921508664626</v>
      </c>
      <c r="B102" s="133">
        <f t="shared" si="77"/>
        <v>291.54575</v>
      </c>
      <c r="C102" s="14">
        <v>7.03125</v>
      </c>
      <c r="D102" s="15">
        <f t="shared" si="68"/>
        <v>25.12628836787858</v>
      </c>
      <c r="E102" s="16">
        <f t="shared" si="95"/>
        <v>1404.5595197644125</v>
      </c>
      <c r="F102" s="104"/>
      <c r="G102" s="13">
        <v>155.38990825688072</v>
      </c>
      <c r="H102" s="133">
        <f t="shared" si="79"/>
        <v>292.25200000000001</v>
      </c>
      <c r="I102" s="14">
        <v>6.3250000000000002</v>
      </c>
      <c r="J102" s="15">
        <f t="shared" si="69"/>
        <v>24.567574427965329</v>
      </c>
      <c r="K102" s="16">
        <f t="shared" si="80"/>
        <v>1373.327410523262</v>
      </c>
      <c r="L102" s="8"/>
      <c r="M102" s="13">
        <v>155.26248725790009</v>
      </c>
      <c r="N102" s="133">
        <f t="shared" si="81"/>
        <v>292.31450000000001</v>
      </c>
      <c r="O102" s="14">
        <v>6.2625000000000002</v>
      </c>
      <c r="P102" s="15">
        <f t="shared" si="70"/>
        <v>24.792413134994025</v>
      </c>
      <c r="Q102" s="16">
        <f t="shared" si="96"/>
        <v>1385.8958942461659</v>
      </c>
      <c r="R102" s="8"/>
      <c r="S102" s="13">
        <v>156.0907237512742</v>
      </c>
      <c r="T102" s="133">
        <f t="shared" si="83"/>
        <v>292.48325</v>
      </c>
      <c r="U102" s="14">
        <v>6.09375</v>
      </c>
      <c r="V102" s="15">
        <f t="shared" si="71"/>
        <v>25.614888000209099</v>
      </c>
      <c r="W102" s="16">
        <f t="shared" si="84"/>
        <v>1431.8722392116886</v>
      </c>
      <c r="X102" s="92"/>
      <c r="Y102" s="13">
        <v>147.55351681957185</v>
      </c>
      <c r="Z102" s="133">
        <f t="shared" si="85"/>
        <v>292.60825</v>
      </c>
      <c r="AA102" s="14">
        <v>5.96875</v>
      </c>
      <c r="AB102" s="15">
        <f t="shared" si="72"/>
        <v>24.721008053540835</v>
      </c>
      <c r="AC102" s="16">
        <f t="shared" si="97"/>
        <v>1381.9043501929327</v>
      </c>
      <c r="AD102" s="8"/>
      <c r="AE102" s="13">
        <v>160.99643221202854</v>
      </c>
      <c r="AF102" s="133">
        <f t="shared" si="87"/>
        <v>292.12074999999999</v>
      </c>
      <c r="AG102" s="14">
        <v>6.4562499999999998</v>
      </c>
      <c r="AH102" s="15">
        <f t="shared" si="73"/>
        <v>24.936523866335495</v>
      </c>
      <c r="AI102" s="16">
        <f t="shared" si="88"/>
        <v>1393.9516841281541</v>
      </c>
      <c r="AK102" s="13">
        <v>177.75229357798165</v>
      </c>
      <c r="AL102" s="133">
        <f t="shared" si="89"/>
        <v>291.17700000000002</v>
      </c>
      <c r="AM102" s="14">
        <v>7.4</v>
      </c>
      <c r="AN102" s="15">
        <f t="shared" si="74"/>
        <v>24.020580213240763</v>
      </c>
      <c r="AO102" s="16">
        <f t="shared" si="98"/>
        <v>1342.7504339201587</v>
      </c>
      <c r="AP102" s="8"/>
      <c r="AQ102" s="13">
        <v>157.23751274209988</v>
      </c>
      <c r="AR102" s="133">
        <f t="shared" si="91"/>
        <v>291.87700000000001</v>
      </c>
      <c r="AS102" s="14">
        <v>6.7</v>
      </c>
      <c r="AT102" s="15">
        <f t="shared" si="75"/>
        <v>23.468285483895503</v>
      </c>
      <c r="AU102" s="16">
        <f t="shared" si="92"/>
        <v>1311.8771585497586</v>
      </c>
      <c r="AV102" s="92"/>
      <c r="AW102" s="13">
        <v>175.84097859327215</v>
      </c>
      <c r="AX102" s="133">
        <f t="shared" si="93"/>
        <v>290.89575000000002</v>
      </c>
      <c r="AY102" s="14">
        <v>7.6812500000000004</v>
      </c>
      <c r="AZ102" s="15">
        <f t="shared" si="76"/>
        <v>22.892234804657072</v>
      </c>
      <c r="BA102" s="16">
        <f t="shared" si="99"/>
        <v>1279.6759255803304</v>
      </c>
    </row>
    <row r="103" spans="1:53" x14ac:dyDescent="0.25">
      <c r="A103" s="13">
        <v>179.59989806320081</v>
      </c>
      <c r="B103" s="133">
        <f t="shared" si="77"/>
        <v>291.42075</v>
      </c>
      <c r="C103" s="14">
        <v>7.15625</v>
      </c>
      <c r="D103" s="15">
        <f t="shared" si="68"/>
        <v>25.096928986997494</v>
      </c>
      <c r="E103" s="16">
        <f t="shared" si="95"/>
        <v>1402.91833037316</v>
      </c>
      <c r="F103" s="104"/>
      <c r="G103" s="13">
        <v>159.91335372069315</v>
      </c>
      <c r="H103" s="133">
        <f t="shared" si="79"/>
        <v>292.12700000000001</v>
      </c>
      <c r="I103" s="14">
        <v>6.45</v>
      </c>
      <c r="J103" s="15">
        <f t="shared" si="69"/>
        <v>24.792768018712117</v>
      </c>
      <c r="K103" s="16">
        <f t="shared" si="80"/>
        <v>1385.9157322460073</v>
      </c>
      <c r="L103" s="8"/>
      <c r="M103" s="13">
        <v>156.0907237512742</v>
      </c>
      <c r="N103" s="133">
        <f t="shared" si="81"/>
        <v>292.27075000000002</v>
      </c>
      <c r="O103" s="14">
        <v>6.3062500000000004</v>
      </c>
      <c r="P103" s="15">
        <f t="shared" si="70"/>
        <v>24.751750049756065</v>
      </c>
      <c r="Q103" s="16">
        <f t="shared" si="96"/>
        <v>1383.6228277813641</v>
      </c>
      <c r="R103" s="8"/>
      <c r="S103" s="13">
        <v>158.89398572884809</v>
      </c>
      <c r="T103" s="133">
        <f t="shared" si="83"/>
        <v>292.42075</v>
      </c>
      <c r="U103" s="14">
        <v>6.15625</v>
      </c>
      <c r="V103" s="15">
        <f t="shared" si="71"/>
        <v>25.810190575244359</v>
      </c>
      <c r="W103" s="16">
        <f t="shared" si="84"/>
        <v>1442.7896531561596</v>
      </c>
      <c r="X103" s="92"/>
      <c r="Y103" s="13">
        <v>153.2874617737003</v>
      </c>
      <c r="Z103" s="133">
        <f t="shared" si="85"/>
        <v>292.42075</v>
      </c>
      <c r="AA103" s="14">
        <v>6.15625</v>
      </c>
      <c r="AB103" s="15">
        <f t="shared" si="72"/>
        <v>24.899486176438629</v>
      </c>
      <c r="AC103" s="16">
        <f t="shared" si="97"/>
        <v>1391.8812772629194</v>
      </c>
      <c r="AD103" s="8"/>
      <c r="AE103" s="13">
        <v>172.4643221202854</v>
      </c>
      <c r="AF103" s="133">
        <f t="shared" si="87"/>
        <v>291.72075000000001</v>
      </c>
      <c r="AG103" s="14">
        <v>6.8562500000000002</v>
      </c>
      <c r="AH103" s="15">
        <f t="shared" si="73"/>
        <v>25.154322278254934</v>
      </c>
      <c r="AI103" s="16">
        <f t="shared" si="88"/>
        <v>1406.1266153544507</v>
      </c>
      <c r="AK103" s="13">
        <v>181.5749235474006</v>
      </c>
      <c r="AL103" s="133">
        <f t="shared" si="89"/>
        <v>291.08325000000002</v>
      </c>
      <c r="AM103" s="14">
        <v>7.4937500000000004</v>
      </c>
      <c r="AN103" s="15">
        <f t="shared" si="74"/>
        <v>24.230181624340364</v>
      </c>
      <c r="AO103" s="16">
        <f t="shared" si="98"/>
        <v>1354.4671528006263</v>
      </c>
      <c r="AP103" s="8"/>
      <c r="AQ103" s="13">
        <v>168.4505606523955</v>
      </c>
      <c r="AR103" s="133">
        <f t="shared" si="91"/>
        <v>291.37074999999999</v>
      </c>
      <c r="AS103" s="14">
        <v>7.2062499999999998</v>
      </c>
      <c r="AT103" s="15">
        <f t="shared" si="75"/>
        <v>23.375619865033201</v>
      </c>
      <c r="AU103" s="16">
        <f t="shared" si="92"/>
        <v>1306.697150455356</v>
      </c>
      <c r="AV103" s="92"/>
      <c r="AW103" s="13">
        <v>180.55555555555554</v>
      </c>
      <c r="AX103" s="133">
        <f t="shared" si="93"/>
        <v>290.68950000000001</v>
      </c>
      <c r="AY103" s="14">
        <v>7.8875000000000002</v>
      </c>
      <c r="AZ103" s="15">
        <f t="shared" si="76"/>
        <v>22.89135411163937</v>
      </c>
      <c r="BA103" s="16">
        <f t="shared" si="99"/>
        <v>1279.6266948406408</v>
      </c>
    </row>
    <row r="104" spans="1:53" x14ac:dyDescent="0.25">
      <c r="A104" s="13">
        <v>181.38379204892965</v>
      </c>
      <c r="B104" s="133">
        <f t="shared" si="77"/>
        <v>291.30200000000002</v>
      </c>
      <c r="C104" s="14">
        <v>7.2750000000000004</v>
      </c>
      <c r="D104" s="15">
        <f t="shared" si="68"/>
        <v>24.932480006725722</v>
      </c>
      <c r="E104" s="16">
        <f t="shared" si="95"/>
        <v>1393.7256323759677</v>
      </c>
      <c r="F104" s="104"/>
      <c r="G104" s="13">
        <v>171.50866462793067</v>
      </c>
      <c r="H104" s="133">
        <f t="shared" si="79"/>
        <v>291.68950000000001</v>
      </c>
      <c r="I104" s="14">
        <v>6.8875000000000002</v>
      </c>
      <c r="J104" s="15">
        <f t="shared" si="69"/>
        <v>24.901439510407357</v>
      </c>
      <c r="K104" s="16">
        <f t="shared" si="80"/>
        <v>1391.9904686317711</v>
      </c>
      <c r="L104" s="8"/>
      <c r="M104" s="13">
        <v>168.3868501529052</v>
      </c>
      <c r="N104" s="133">
        <f t="shared" si="81"/>
        <v>291.79575</v>
      </c>
      <c r="O104" s="14">
        <v>6.78125</v>
      </c>
      <c r="P104" s="15">
        <f t="shared" si="70"/>
        <v>24.831240575543625</v>
      </c>
      <c r="Q104" s="16">
        <f t="shared" si="96"/>
        <v>1388.0663481728886</v>
      </c>
      <c r="R104" s="8"/>
      <c r="S104" s="13">
        <v>169.34250764525993</v>
      </c>
      <c r="T104" s="133">
        <f t="shared" si="83"/>
        <v>291.92075</v>
      </c>
      <c r="U104" s="14">
        <v>6.65625</v>
      </c>
      <c r="V104" s="15">
        <f t="shared" si="71"/>
        <v>25.441127909147031</v>
      </c>
      <c r="W104" s="16">
        <f t="shared" si="84"/>
        <v>1422.1590501213191</v>
      </c>
      <c r="X104" s="92"/>
      <c r="Y104" s="13">
        <v>155.45361875637104</v>
      </c>
      <c r="Z104" s="133">
        <f t="shared" si="85"/>
        <v>292.327</v>
      </c>
      <c r="AA104" s="14">
        <v>6.25</v>
      </c>
      <c r="AB104" s="15">
        <f t="shared" si="72"/>
        <v>24.872579001019368</v>
      </c>
      <c r="AC104" s="16">
        <f t="shared" si="97"/>
        <v>1390.3771661569826</v>
      </c>
      <c r="AD104" s="8"/>
      <c r="AE104" s="13">
        <v>178.64424057084608</v>
      </c>
      <c r="AF104" s="133">
        <f t="shared" si="87"/>
        <v>291.48950000000002</v>
      </c>
      <c r="AG104" s="14">
        <v>7.0875000000000004</v>
      </c>
      <c r="AH104" s="15">
        <f t="shared" si="73"/>
        <v>25.205536588479163</v>
      </c>
      <c r="AI104" s="16">
        <f t="shared" si="88"/>
        <v>1408.9894952959851</v>
      </c>
      <c r="AK104" s="13">
        <v>182.14831804281346</v>
      </c>
      <c r="AL104" s="133">
        <f t="shared" si="89"/>
        <v>291.03325000000001</v>
      </c>
      <c r="AM104" s="14">
        <v>7.5437500000000002</v>
      </c>
      <c r="AN104" s="15">
        <f t="shared" si="74"/>
        <v>24.145593112551907</v>
      </c>
      <c r="AO104" s="16">
        <f t="shared" si="98"/>
        <v>1349.7386549916516</v>
      </c>
      <c r="AP104" s="8"/>
      <c r="AQ104" s="13">
        <v>176.92405708460754</v>
      </c>
      <c r="AR104" s="133">
        <f t="shared" si="91"/>
        <v>291.07074999999998</v>
      </c>
      <c r="AS104" s="14">
        <v>7.5062499999999996</v>
      </c>
      <c r="AT104" s="15">
        <f t="shared" si="75"/>
        <v>23.570232417599673</v>
      </c>
      <c r="AU104" s="16">
        <f t="shared" si="92"/>
        <v>1317.5759921438216</v>
      </c>
      <c r="AV104" s="92"/>
      <c r="AW104" s="13">
        <v>181.76605504587155</v>
      </c>
      <c r="AX104" s="133">
        <f t="shared" si="93"/>
        <v>290.68324999999999</v>
      </c>
      <c r="AY104" s="14">
        <v>7.8937499999999998</v>
      </c>
      <c r="AZ104" s="15">
        <f t="shared" si="76"/>
        <v>23.026578628138914</v>
      </c>
      <c r="BA104" s="16">
        <f t="shared" si="99"/>
        <v>1287.1857453129653</v>
      </c>
    </row>
    <row r="105" spans="1:53" x14ac:dyDescent="0.25">
      <c r="A105" s="13">
        <v>190.04841997961262</v>
      </c>
      <c r="B105" s="133">
        <f t="shared" si="77"/>
        <v>290.97075000000001</v>
      </c>
      <c r="C105" s="14">
        <v>7.6062500000000002</v>
      </c>
      <c r="D105" s="15">
        <f t="shared" si="68"/>
        <v>24.9858234977305</v>
      </c>
      <c r="E105" s="16">
        <f t="shared" si="95"/>
        <v>1396.707533523135</v>
      </c>
      <c r="F105" s="104"/>
      <c r="G105" s="13">
        <v>183.80479102956167</v>
      </c>
      <c r="H105" s="133">
        <f t="shared" si="79"/>
        <v>291.28325000000001</v>
      </c>
      <c r="I105" s="14">
        <v>7.2937500000000002</v>
      </c>
      <c r="J105" s="15">
        <f t="shared" si="69"/>
        <v>25.200314108594572</v>
      </c>
      <c r="K105" s="16">
        <f t="shared" si="80"/>
        <v>1408.6975586704366</v>
      </c>
      <c r="L105" s="8"/>
      <c r="M105" s="13">
        <v>181.1289500509684</v>
      </c>
      <c r="N105" s="133">
        <f t="shared" si="81"/>
        <v>291.31450000000001</v>
      </c>
      <c r="O105" s="14">
        <v>7.2625000000000002</v>
      </c>
      <c r="P105" s="15">
        <f t="shared" si="70"/>
        <v>24.940302933007697</v>
      </c>
      <c r="Q105" s="16">
        <f t="shared" si="96"/>
        <v>1394.1629339551303</v>
      </c>
      <c r="R105" s="8"/>
      <c r="S105" s="13">
        <v>181.38379204892965</v>
      </c>
      <c r="T105" s="133">
        <f t="shared" si="83"/>
        <v>291.40199999999999</v>
      </c>
      <c r="U105" s="14">
        <v>7.1749999999999998</v>
      </c>
      <c r="V105" s="15">
        <f t="shared" si="71"/>
        <v>25.279971017272427</v>
      </c>
      <c r="W105" s="16">
        <f t="shared" si="84"/>
        <v>1413.1503798655285</v>
      </c>
      <c r="X105" s="92"/>
      <c r="Y105" s="13">
        <v>160.42303771661568</v>
      </c>
      <c r="Z105" s="133">
        <f t="shared" si="85"/>
        <v>292.23950000000002</v>
      </c>
      <c r="AA105" s="14">
        <v>6.3375000000000004</v>
      </c>
      <c r="AB105" s="15">
        <f t="shared" si="72"/>
        <v>25.313299836941329</v>
      </c>
      <c r="AC105" s="16">
        <f t="shared" si="97"/>
        <v>1415.0134608850203</v>
      </c>
      <c r="AD105" s="8"/>
      <c r="AE105" s="13">
        <v>180.74668705402649</v>
      </c>
      <c r="AF105" s="133">
        <f t="shared" si="87"/>
        <v>291.32074999999998</v>
      </c>
      <c r="AG105" s="14">
        <v>7.2562499999999996</v>
      </c>
      <c r="AH105" s="15">
        <f t="shared" si="73"/>
        <v>24.909104159038968</v>
      </c>
      <c r="AI105" s="16">
        <f t="shared" si="88"/>
        <v>1392.4189224902782</v>
      </c>
      <c r="AK105" s="13">
        <v>192.40570846075431</v>
      </c>
      <c r="AL105" s="133">
        <f t="shared" si="89"/>
        <v>290.58949999999999</v>
      </c>
      <c r="AM105" s="14">
        <v>7.9874999999999998</v>
      </c>
      <c r="AN105" s="15">
        <f t="shared" si="74"/>
        <v>24.088351606980197</v>
      </c>
      <c r="AO105" s="16">
        <f t="shared" si="98"/>
        <v>1346.538854830193</v>
      </c>
      <c r="AP105" s="8"/>
      <c r="AQ105" s="13">
        <v>180.10958205912334</v>
      </c>
      <c r="AR105" s="133">
        <f t="shared" si="91"/>
        <v>290.91449999999998</v>
      </c>
      <c r="AS105" s="14">
        <v>7.6624999999999996</v>
      </c>
      <c r="AT105" s="15">
        <f t="shared" si="75"/>
        <v>23.505328816851335</v>
      </c>
      <c r="AU105" s="16">
        <f t="shared" si="92"/>
        <v>1313.9478808619897</v>
      </c>
      <c r="AV105" s="92"/>
      <c r="AW105" s="13">
        <v>188.64678899082568</v>
      </c>
      <c r="AX105" s="133">
        <f t="shared" si="93"/>
        <v>290.36450000000002</v>
      </c>
      <c r="AY105" s="14">
        <v>8.2125000000000004</v>
      </c>
      <c r="AZ105" s="15">
        <f t="shared" si="76"/>
        <v>22.970689679248181</v>
      </c>
      <c r="BA105" s="16">
        <f t="shared" si="99"/>
        <v>1284.0615530699733</v>
      </c>
    </row>
    <row r="106" spans="1:53" x14ac:dyDescent="0.25">
      <c r="A106" s="13">
        <v>199.35015290519877</v>
      </c>
      <c r="B106" s="133">
        <f t="shared" si="77"/>
        <v>290.65825000000001</v>
      </c>
      <c r="C106" s="14">
        <v>7.9187500000000002</v>
      </c>
      <c r="D106" s="15">
        <f t="shared" si="68"/>
        <v>25.174447091422103</v>
      </c>
      <c r="E106" s="16">
        <f t="shared" si="95"/>
        <v>1407.2515924104955</v>
      </c>
      <c r="F106" s="104"/>
      <c r="G106" s="13">
        <v>194.25331294597348</v>
      </c>
      <c r="H106" s="133">
        <f t="shared" si="79"/>
        <v>290.827</v>
      </c>
      <c r="I106" s="14">
        <v>7.75</v>
      </c>
      <c r="J106" s="15">
        <f t="shared" si="69"/>
        <v>25.064943605932061</v>
      </c>
      <c r="K106" s="16">
        <f t="shared" si="80"/>
        <v>1401.1303475716022</v>
      </c>
      <c r="L106" s="8"/>
      <c r="M106" s="13">
        <v>189.53873598369009</v>
      </c>
      <c r="N106" s="133">
        <f t="shared" si="81"/>
        <v>291.0145</v>
      </c>
      <c r="O106" s="14">
        <v>7.5625</v>
      </c>
      <c r="P106" s="15">
        <f t="shared" si="70"/>
        <v>25.062973353215217</v>
      </c>
      <c r="Q106" s="16">
        <f t="shared" si="96"/>
        <v>1401.0202104447305</v>
      </c>
      <c r="R106" s="8"/>
      <c r="S106" s="13">
        <v>191.00407747196738</v>
      </c>
      <c r="T106" s="133">
        <f t="shared" si="83"/>
        <v>291.0145</v>
      </c>
      <c r="U106" s="14">
        <v>7.5625</v>
      </c>
      <c r="V106" s="15">
        <f t="shared" si="71"/>
        <v>25.256737516954363</v>
      </c>
      <c r="W106" s="16">
        <f t="shared" si="84"/>
        <v>1411.8516271977489</v>
      </c>
      <c r="X106" s="92"/>
      <c r="Y106" s="13">
        <v>170.23445463812436</v>
      </c>
      <c r="Z106" s="133">
        <f t="shared" si="85"/>
        <v>291.73325</v>
      </c>
      <c r="AA106" s="14">
        <v>6.84375</v>
      </c>
      <c r="AB106" s="15">
        <f t="shared" si="72"/>
        <v>24.874440860365205</v>
      </c>
      <c r="AC106" s="16">
        <f t="shared" si="97"/>
        <v>1390.4812440944149</v>
      </c>
      <c r="AD106" s="8"/>
      <c r="AE106" s="13">
        <v>186.41692150866461</v>
      </c>
      <c r="AF106" s="133">
        <f t="shared" si="87"/>
        <v>291.29575</v>
      </c>
      <c r="AG106" s="14">
        <v>7.28125</v>
      </c>
      <c r="AH106" s="15">
        <f t="shared" si="73"/>
        <v>25.602323984022608</v>
      </c>
      <c r="AI106" s="16">
        <f t="shared" si="88"/>
        <v>1431.1699107068637</v>
      </c>
      <c r="AK106" s="13">
        <v>201.38888888888889</v>
      </c>
      <c r="AL106" s="133">
        <f t="shared" si="89"/>
        <v>290.27699999999999</v>
      </c>
      <c r="AM106" s="14">
        <v>8.3000000000000007</v>
      </c>
      <c r="AN106" s="15">
        <f t="shared" si="74"/>
        <v>24.263721552878177</v>
      </c>
      <c r="AO106" s="16">
        <f t="shared" si="98"/>
        <v>1356.3420348058901</v>
      </c>
      <c r="AP106" s="8"/>
      <c r="AQ106" s="13">
        <v>180.93781855249745</v>
      </c>
      <c r="AR106" s="133">
        <f t="shared" si="91"/>
        <v>290.85199999999998</v>
      </c>
      <c r="AS106" s="14">
        <v>7.7249999999999996</v>
      </c>
      <c r="AT106" s="15">
        <f t="shared" si="75"/>
        <v>23.422371333656628</v>
      </c>
      <c r="AU106" s="16">
        <f t="shared" si="92"/>
        <v>1309.3105575514055</v>
      </c>
      <c r="AV106" s="92"/>
      <c r="AW106" s="13">
        <v>198.96788990825686</v>
      </c>
      <c r="AX106" s="133">
        <f t="shared" si="93"/>
        <v>289.952</v>
      </c>
      <c r="AY106" s="14">
        <v>8.625</v>
      </c>
      <c r="AZ106" s="15">
        <f t="shared" si="76"/>
        <v>23.068740858928333</v>
      </c>
      <c r="BA106" s="16">
        <f t="shared" si="99"/>
        <v>1289.5426140140937</v>
      </c>
    </row>
    <row r="107" spans="1:53" x14ac:dyDescent="0.25">
      <c r="A107" s="13">
        <v>204.06472986748216</v>
      </c>
      <c r="B107" s="133">
        <f t="shared" si="77"/>
        <v>290.48325</v>
      </c>
      <c r="C107" s="14">
        <v>8.09375</v>
      </c>
      <c r="D107" s="15">
        <f t="shared" si="68"/>
        <v>25.212630717217873</v>
      </c>
      <c r="E107" s="16">
        <f t="shared" si="95"/>
        <v>1409.3860570924792</v>
      </c>
      <c r="F107" s="104"/>
      <c r="G107" s="13">
        <v>201.96228338430171</v>
      </c>
      <c r="H107" s="133">
        <f t="shared" si="79"/>
        <v>290.57074999999998</v>
      </c>
      <c r="I107" s="14">
        <v>8.0062499999999996</v>
      </c>
      <c r="J107" s="15">
        <f t="shared" si="69"/>
        <v>25.225577940271879</v>
      </c>
      <c r="K107" s="16">
        <f t="shared" si="80"/>
        <v>1410.109806861198</v>
      </c>
      <c r="L107" s="8"/>
      <c r="M107" s="13">
        <v>200.17838939857288</v>
      </c>
      <c r="N107" s="133">
        <f t="shared" si="81"/>
        <v>290.6395</v>
      </c>
      <c r="O107" s="14">
        <v>7.9375</v>
      </c>
      <c r="P107" s="15">
        <f t="shared" si="70"/>
        <v>25.219324648639102</v>
      </c>
      <c r="Q107" s="16">
        <f t="shared" si="96"/>
        <v>1409.7602478589258</v>
      </c>
      <c r="R107" s="8"/>
      <c r="S107" s="13">
        <v>200.62436289500508</v>
      </c>
      <c r="T107" s="133">
        <f t="shared" si="83"/>
        <v>290.69574999999998</v>
      </c>
      <c r="U107" s="14">
        <v>7.8812499999999996</v>
      </c>
      <c r="V107" s="15">
        <f t="shared" si="71"/>
        <v>25.455906473593032</v>
      </c>
      <c r="W107" s="16">
        <f t="shared" si="84"/>
        <v>1422.9851718738505</v>
      </c>
      <c r="X107" s="92"/>
      <c r="Y107" s="13">
        <v>177.05147808358817</v>
      </c>
      <c r="Z107" s="133">
        <f t="shared" si="85"/>
        <v>291.49574999999999</v>
      </c>
      <c r="AA107" s="14">
        <v>7.0812499999999998</v>
      </c>
      <c r="AB107" s="15">
        <f t="shared" si="72"/>
        <v>25.002856569615275</v>
      </c>
      <c r="AC107" s="16">
        <f t="shared" si="97"/>
        <v>1397.6596822414938</v>
      </c>
      <c r="AD107" s="8"/>
      <c r="AE107" s="13">
        <v>204.95667686034656</v>
      </c>
      <c r="AF107" s="133">
        <f t="shared" si="87"/>
        <v>290.40199999999999</v>
      </c>
      <c r="AG107" s="14">
        <v>8.1750000000000007</v>
      </c>
      <c r="AH107" s="15">
        <f t="shared" si="73"/>
        <v>25.071153132764103</v>
      </c>
      <c r="AI107" s="16">
        <f t="shared" si="88"/>
        <v>1401.4774601215133</v>
      </c>
      <c r="AK107" s="13">
        <v>204.70183486238534</v>
      </c>
      <c r="AL107" s="133">
        <f t="shared" si="89"/>
        <v>290.06450000000001</v>
      </c>
      <c r="AM107" s="14">
        <v>8.5124999999999993</v>
      </c>
      <c r="AN107" s="15">
        <f t="shared" si="74"/>
        <v>24.047205270177429</v>
      </c>
      <c r="AO107" s="16">
        <f t="shared" si="98"/>
        <v>1344.2387746029183</v>
      </c>
      <c r="AP107" s="8"/>
      <c r="AQ107" s="13">
        <v>189.22018348623851</v>
      </c>
      <c r="AR107" s="133">
        <f t="shared" si="91"/>
        <v>290.45825000000002</v>
      </c>
      <c r="AS107" s="14">
        <v>8.1187500000000004</v>
      </c>
      <c r="AT107" s="15">
        <f t="shared" si="75"/>
        <v>23.306566095302664</v>
      </c>
      <c r="AU107" s="16">
        <f t="shared" si="92"/>
        <v>1302.837044727419</v>
      </c>
      <c r="AV107" s="92"/>
      <c r="AW107" s="13">
        <v>204.19215086646275</v>
      </c>
      <c r="AX107" s="133">
        <f t="shared" si="93"/>
        <v>289.7645</v>
      </c>
      <c r="AY107" s="14">
        <v>8.8125</v>
      </c>
      <c r="AZ107" s="15">
        <f t="shared" si="76"/>
        <v>23.170740523853929</v>
      </c>
      <c r="BA107" s="16">
        <f t="shared" si="99"/>
        <v>1295.2443952834346</v>
      </c>
    </row>
    <row r="108" spans="1:53" x14ac:dyDescent="0.25">
      <c r="A108" s="13">
        <v>205.65749235474004</v>
      </c>
      <c r="B108" s="133">
        <f t="shared" si="77"/>
        <v>290.40825000000001</v>
      </c>
      <c r="C108" s="14">
        <v>8.1687499999999993</v>
      </c>
      <c r="D108" s="15">
        <f t="shared" si="68"/>
        <v>25.176127602722577</v>
      </c>
      <c r="E108" s="16">
        <f t="shared" si="95"/>
        <v>1407.3455329921919</v>
      </c>
      <c r="F108" s="104"/>
      <c r="G108" s="13">
        <v>205.14780835881754</v>
      </c>
      <c r="H108" s="133">
        <f t="shared" si="79"/>
        <v>290.43950000000001</v>
      </c>
      <c r="I108" s="14">
        <v>8.1374999999999993</v>
      </c>
      <c r="J108" s="15">
        <f t="shared" si="69"/>
        <v>25.210176142404617</v>
      </c>
      <c r="K108" s="16">
        <f t="shared" si="80"/>
        <v>1409.2488463604179</v>
      </c>
      <c r="L108" s="8"/>
      <c r="M108" s="13">
        <v>204.31957186544341</v>
      </c>
      <c r="N108" s="133">
        <f t="shared" si="81"/>
        <v>290.47075000000001</v>
      </c>
      <c r="O108" s="14">
        <v>8.1062499999999993</v>
      </c>
      <c r="P108" s="15">
        <f t="shared" si="70"/>
        <v>25.205190052791789</v>
      </c>
      <c r="Q108" s="16">
        <f t="shared" si="96"/>
        <v>1408.9701239510609</v>
      </c>
      <c r="R108" s="8"/>
      <c r="S108" s="13">
        <v>204.70183486238534</v>
      </c>
      <c r="T108" s="133">
        <f t="shared" si="83"/>
        <v>290.56450000000001</v>
      </c>
      <c r="U108" s="14">
        <v>8.0124999999999993</v>
      </c>
      <c r="V108" s="15">
        <f t="shared" si="71"/>
        <v>25.547810903261823</v>
      </c>
      <c r="W108" s="16">
        <f t="shared" si="84"/>
        <v>1428.1226294923358</v>
      </c>
      <c r="X108" s="92"/>
      <c r="Y108" s="13">
        <v>191.64118246687053</v>
      </c>
      <c r="Z108" s="133">
        <f t="shared" si="85"/>
        <v>290.86450000000002</v>
      </c>
      <c r="AA108" s="14">
        <v>7.7125000000000004</v>
      </c>
      <c r="AB108" s="15">
        <f t="shared" si="72"/>
        <v>24.848127386304121</v>
      </c>
      <c r="AC108" s="16">
        <f t="shared" si="97"/>
        <v>1389.0103208944004</v>
      </c>
      <c r="AD108" s="8"/>
      <c r="AE108" s="13">
        <v>206.74057084607546</v>
      </c>
      <c r="AF108" s="133">
        <f t="shared" si="87"/>
        <v>290.28949999999998</v>
      </c>
      <c r="AG108" s="14">
        <v>8.2874999999999996</v>
      </c>
      <c r="AH108" s="15">
        <f t="shared" si="73"/>
        <v>24.946071896962348</v>
      </c>
      <c r="AI108" s="16">
        <f t="shared" si="88"/>
        <v>1394.4854190401952</v>
      </c>
      <c r="AK108" s="13">
        <v>206.54943934760448</v>
      </c>
      <c r="AL108" s="133">
        <f t="shared" si="89"/>
        <v>290.03949999999998</v>
      </c>
      <c r="AM108" s="14">
        <v>8.5374999999999996</v>
      </c>
      <c r="AN108" s="15">
        <f t="shared" si="74"/>
        <v>24.193199337933176</v>
      </c>
      <c r="AO108" s="16">
        <f t="shared" si="98"/>
        <v>1352.3998429904645</v>
      </c>
      <c r="AP108" s="8"/>
      <c r="AQ108" s="13">
        <v>199.60499490316002</v>
      </c>
      <c r="AR108" s="133">
        <f t="shared" si="91"/>
        <v>290.09575000000001</v>
      </c>
      <c r="AS108" s="14">
        <v>8.4812499999999993</v>
      </c>
      <c r="AT108" s="15">
        <f t="shared" si="75"/>
        <v>23.534855699709365</v>
      </c>
      <c r="AU108" s="16">
        <f t="shared" si="92"/>
        <v>1315.5984336137535</v>
      </c>
      <c r="AV108" s="92"/>
      <c r="AW108" s="13">
        <v>207.31396534148826</v>
      </c>
      <c r="AX108" s="133">
        <f t="shared" si="93"/>
        <v>289.67700000000002</v>
      </c>
      <c r="AY108" s="14">
        <v>8.9</v>
      </c>
      <c r="AZ108" s="15">
        <f t="shared" si="76"/>
        <v>23.293703970953736</v>
      </c>
      <c r="BA108" s="16">
        <f t="shared" si="99"/>
        <v>1302.1180519763138</v>
      </c>
    </row>
    <row r="109" spans="1:53" x14ac:dyDescent="0.25">
      <c r="A109" s="13">
        <v>212.15596330275227</v>
      </c>
      <c r="B109" s="133">
        <f t="shared" si="77"/>
        <v>290.15825000000001</v>
      </c>
      <c r="C109" s="14">
        <v>8.4187499999999993</v>
      </c>
      <c r="D109" s="15">
        <f t="shared" si="68"/>
        <v>25.200411379688468</v>
      </c>
      <c r="E109" s="16">
        <f t="shared" si="95"/>
        <v>1408.7029961245853</v>
      </c>
      <c r="F109" s="104"/>
      <c r="G109" s="13">
        <v>205.72120285423037</v>
      </c>
      <c r="H109" s="133">
        <f t="shared" si="79"/>
        <v>290.38324999999998</v>
      </c>
      <c r="I109" s="14">
        <v>8.1937499999999996</v>
      </c>
      <c r="J109" s="15">
        <f t="shared" si="69"/>
        <v>25.107088067640625</v>
      </c>
      <c r="K109" s="16">
        <f t="shared" si="80"/>
        <v>1403.4862229811108</v>
      </c>
      <c r="L109" s="8"/>
      <c r="M109" s="13">
        <v>206.54943934760448</v>
      </c>
      <c r="N109" s="133">
        <f t="shared" si="81"/>
        <v>290.3895</v>
      </c>
      <c r="O109" s="14">
        <v>8.1875</v>
      </c>
      <c r="P109" s="15">
        <f t="shared" si="70"/>
        <v>25.227412439402073</v>
      </c>
      <c r="Q109" s="16">
        <f t="shared" si="96"/>
        <v>1410.2123553625759</v>
      </c>
      <c r="R109" s="8"/>
      <c r="S109" s="13">
        <v>205.78491335372067</v>
      </c>
      <c r="T109" s="133">
        <f t="shared" si="83"/>
        <v>290.50200000000001</v>
      </c>
      <c r="U109" s="14">
        <v>8.0749999999999993</v>
      </c>
      <c r="V109" s="15">
        <f t="shared" si="71"/>
        <v>25.484199796126401</v>
      </c>
      <c r="W109" s="16">
        <f t="shared" si="84"/>
        <v>1424.5667686034658</v>
      </c>
      <c r="X109" s="92"/>
      <c r="Y109" s="13">
        <v>201.13404689092761</v>
      </c>
      <c r="Z109" s="133">
        <f t="shared" si="85"/>
        <v>290.50200000000001</v>
      </c>
      <c r="AA109" s="14">
        <v>8.0749999999999993</v>
      </c>
      <c r="AB109" s="15">
        <f t="shared" si="72"/>
        <v>24.908241101043668</v>
      </c>
      <c r="AC109" s="16">
        <f t="shared" si="97"/>
        <v>1392.3706775483411</v>
      </c>
      <c r="AD109" s="8"/>
      <c r="AE109" s="13">
        <v>217.18909276248723</v>
      </c>
      <c r="AF109" s="133">
        <f t="shared" si="87"/>
        <v>289.89575000000002</v>
      </c>
      <c r="AG109" s="14">
        <v>8.6812500000000004</v>
      </c>
      <c r="AH109" s="15">
        <f t="shared" si="73"/>
        <v>25.018182031675995</v>
      </c>
      <c r="AI109" s="16">
        <f t="shared" si="88"/>
        <v>1398.5163755706881</v>
      </c>
      <c r="AK109" s="13">
        <v>215.59633027522935</v>
      </c>
      <c r="AL109" s="133">
        <f t="shared" si="89"/>
        <v>289.6395</v>
      </c>
      <c r="AM109" s="14">
        <v>8.9375</v>
      </c>
      <c r="AN109" s="15">
        <f t="shared" si="74"/>
        <v>24.122666324501186</v>
      </c>
      <c r="AO109" s="16">
        <f t="shared" si="98"/>
        <v>1348.4570475396163</v>
      </c>
      <c r="AP109" s="8"/>
      <c r="AQ109" s="13">
        <v>204.89296636085624</v>
      </c>
      <c r="AR109" s="133">
        <f t="shared" si="91"/>
        <v>289.85199999999998</v>
      </c>
      <c r="AS109" s="14">
        <v>8.7249999999999996</v>
      </c>
      <c r="AT109" s="15">
        <f t="shared" si="75"/>
        <v>23.483434539926218</v>
      </c>
      <c r="AU109" s="16">
        <f t="shared" si="92"/>
        <v>1312.7239907818755</v>
      </c>
      <c r="AV109" s="92"/>
      <c r="AW109" s="13">
        <v>210.11722731906218</v>
      </c>
      <c r="AX109" s="133">
        <f t="shared" si="93"/>
        <v>289.52699999999999</v>
      </c>
      <c r="AY109" s="14">
        <v>9.0500000000000007</v>
      </c>
      <c r="AZ109" s="15">
        <f t="shared" si="76"/>
        <v>23.217373184426759</v>
      </c>
      <c r="BA109" s="16">
        <f t="shared" si="99"/>
        <v>1297.8511610094558</v>
      </c>
    </row>
    <row r="110" spans="1:53" x14ac:dyDescent="0.25">
      <c r="A110" s="13">
        <v>230.44087665647297</v>
      </c>
      <c r="B110" s="133">
        <f t="shared" si="77"/>
        <v>289.48950000000002</v>
      </c>
      <c r="C110" s="14">
        <v>9.0875000000000004</v>
      </c>
      <c r="D110" s="15">
        <f t="shared" si="68"/>
        <v>25.358005684343656</v>
      </c>
      <c r="E110" s="16">
        <f t="shared" si="95"/>
        <v>1417.5125177548102</v>
      </c>
      <c r="F110" s="104"/>
      <c r="G110" s="13">
        <v>215.53261977573902</v>
      </c>
      <c r="H110" s="133">
        <f t="shared" si="79"/>
        <v>289.97699999999998</v>
      </c>
      <c r="I110" s="14">
        <v>8.6</v>
      </c>
      <c r="J110" s="15">
        <f t="shared" si="69"/>
        <v>25.061932532062677</v>
      </c>
      <c r="K110" s="16">
        <f t="shared" si="80"/>
        <v>1400.9620285423036</v>
      </c>
      <c r="L110" s="8"/>
      <c r="M110" s="13">
        <v>211.20030581039754</v>
      </c>
      <c r="N110" s="133">
        <f t="shared" si="81"/>
        <v>290.19574999999998</v>
      </c>
      <c r="O110" s="14">
        <v>8.3812499999999996</v>
      </c>
      <c r="P110" s="15">
        <f t="shared" si="70"/>
        <v>25.199141632858769</v>
      </c>
      <c r="Q110" s="16">
        <f t="shared" si="96"/>
        <v>1408.6320172768051</v>
      </c>
      <c r="R110" s="8"/>
      <c r="S110" s="13">
        <v>211.45514780835882</v>
      </c>
      <c r="T110" s="133">
        <f t="shared" si="83"/>
        <v>290.22075000000001</v>
      </c>
      <c r="U110" s="14">
        <v>8.3562499999999993</v>
      </c>
      <c r="V110" s="15">
        <f t="shared" si="71"/>
        <v>25.305028907507413</v>
      </c>
      <c r="W110" s="16">
        <f t="shared" si="84"/>
        <v>1414.5511159296643</v>
      </c>
      <c r="X110" s="92"/>
      <c r="Y110" s="13">
        <v>204.89296636085624</v>
      </c>
      <c r="Z110" s="133">
        <f t="shared" si="85"/>
        <v>290.36450000000002</v>
      </c>
      <c r="AA110" s="14">
        <v>8.2125000000000004</v>
      </c>
      <c r="AB110" s="15">
        <f t="shared" si="72"/>
        <v>24.948915234198626</v>
      </c>
      <c r="AC110" s="16">
        <f t="shared" si="97"/>
        <v>1394.6443615917033</v>
      </c>
      <c r="AD110" s="8"/>
      <c r="AE110" s="13">
        <v>225.98114169215086</v>
      </c>
      <c r="AF110" s="133">
        <f t="shared" si="87"/>
        <v>289.52699999999999</v>
      </c>
      <c r="AG110" s="14">
        <v>9.0500000000000007</v>
      </c>
      <c r="AH110" s="15">
        <f t="shared" si="73"/>
        <v>24.970291899685176</v>
      </c>
      <c r="AI110" s="16">
        <f t="shared" si="88"/>
        <v>1395.8393171924013</v>
      </c>
      <c r="AK110" s="13">
        <v>231.90621814475026</v>
      </c>
      <c r="AL110" s="133">
        <f t="shared" si="89"/>
        <v>289.08325000000002</v>
      </c>
      <c r="AM110" s="14">
        <v>9.4937500000000004</v>
      </c>
      <c r="AN110" s="15">
        <f t="shared" si="74"/>
        <v>24.427251417485213</v>
      </c>
      <c r="AO110" s="16">
        <f t="shared" si="98"/>
        <v>1365.4833542374233</v>
      </c>
      <c r="AP110" s="8"/>
      <c r="AQ110" s="13">
        <v>222.6044852191641</v>
      </c>
      <c r="AR110" s="133">
        <f t="shared" si="91"/>
        <v>289.15825000000001</v>
      </c>
      <c r="AS110" s="14">
        <v>9.4187499999999993</v>
      </c>
      <c r="AT110" s="15">
        <f t="shared" si="75"/>
        <v>23.634185557442773</v>
      </c>
      <c r="AU110" s="16">
        <f t="shared" si="92"/>
        <v>1321.1509726610509</v>
      </c>
      <c r="AV110" s="92"/>
      <c r="AW110" s="13">
        <v>230.31345565749234</v>
      </c>
      <c r="AX110" s="133">
        <f t="shared" si="93"/>
        <v>288.72075000000001</v>
      </c>
      <c r="AY110" s="14">
        <v>9.8562499999999993</v>
      </c>
      <c r="AZ110" s="15">
        <f t="shared" si="76"/>
        <v>23.367249781356232</v>
      </c>
      <c r="BA110" s="16">
        <f t="shared" si="99"/>
        <v>1306.2292627778133</v>
      </c>
    </row>
    <row r="111" spans="1:53" x14ac:dyDescent="0.25">
      <c r="A111" s="13">
        <v>233.56269113149847</v>
      </c>
      <c r="B111" s="133">
        <f t="shared" si="77"/>
        <v>289.40199999999999</v>
      </c>
      <c r="C111" s="14">
        <v>9.1750000000000007</v>
      </c>
      <c r="D111" s="15">
        <f t="shared" si="68"/>
        <v>25.456424101525716</v>
      </c>
      <c r="E111" s="16">
        <f t="shared" si="95"/>
        <v>1423.0141072752874</v>
      </c>
      <c r="F111" s="104"/>
      <c r="G111" s="13">
        <v>225.28032619775738</v>
      </c>
      <c r="H111" s="133">
        <f t="shared" si="79"/>
        <v>289.58949999999999</v>
      </c>
      <c r="I111" s="14">
        <v>8.9875000000000007</v>
      </c>
      <c r="J111" s="15">
        <f t="shared" si="69"/>
        <v>25.065961190292892</v>
      </c>
      <c r="K111" s="16">
        <f t="shared" si="80"/>
        <v>1401.1872305373727</v>
      </c>
      <c r="L111" s="8"/>
      <c r="M111" s="13">
        <v>222.73190621814473</v>
      </c>
      <c r="N111" s="133">
        <f t="shared" si="81"/>
        <v>289.73325</v>
      </c>
      <c r="O111" s="14">
        <v>8.84375</v>
      </c>
      <c r="P111" s="15">
        <f t="shared" si="70"/>
        <v>25.185233211945693</v>
      </c>
      <c r="Q111" s="16">
        <f t="shared" si="96"/>
        <v>1407.8545365477642</v>
      </c>
      <c r="R111" s="8"/>
      <c r="S111" s="13">
        <v>223.05045871559631</v>
      </c>
      <c r="T111" s="133">
        <f t="shared" si="83"/>
        <v>289.78949999999998</v>
      </c>
      <c r="U111" s="14">
        <v>8.7874999999999996</v>
      </c>
      <c r="V111" s="15">
        <f t="shared" si="71"/>
        <v>25.38269800461978</v>
      </c>
      <c r="W111" s="16">
        <f t="shared" si="84"/>
        <v>1418.8928184582458</v>
      </c>
      <c r="X111" s="92"/>
      <c r="Y111" s="13">
        <v>206.23088685015287</v>
      </c>
      <c r="Z111" s="133">
        <f t="shared" si="85"/>
        <v>290.27699999999999</v>
      </c>
      <c r="AA111" s="14">
        <v>8.3000000000000007</v>
      </c>
      <c r="AB111" s="15">
        <f t="shared" si="72"/>
        <v>24.847094801223236</v>
      </c>
      <c r="AC111" s="16">
        <f t="shared" si="97"/>
        <v>1388.9525993883788</v>
      </c>
      <c r="AD111" s="8"/>
      <c r="AE111" s="13">
        <v>230.31345565749234</v>
      </c>
      <c r="AF111" s="133">
        <f t="shared" si="87"/>
        <v>289.38324999999998</v>
      </c>
      <c r="AG111" s="14">
        <v>9.1937499999999996</v>
      </c>
      <c r="AH111" s="15">
        <f t="shared" si="73"/>
        <v>25.051089670427448</v>
      </c>
      <c r="AI111" s="16">
        <f t="shared" si="88"/>
        <v>1400.3559125768943</v>
      </c>
      <c r="AK111" s="13">
        <v>235.91997961264016</v>
      </c>
      <c r="AL111" s="133">
        <f t="shared" si="89"/>
        <v>288.80200000000002</v>
      </c>
      <c r="AM111" s="14">
        <v>9.7750000000000004</v>
      </c>
      <c r="AN111" s="15">
        <f t="shared" si="74"/>
        <v>24.135036277507943</v>
      </c>
      <c r="AO111" s="16">
        <f t="shared" si="98"/>
        <v>1349.1485279126939</v>
      </c>
      <c r="AP111" s="8"/>
      <c r="AQ111" s="13">
        <v>228.91182466870538</v>
      </c>
      <c r="AR111" s="133">
        <f t="shared" si="91"/>
        <v>288.94574999999998</v>
      </c>
      <c r="AS111" s="14">
        <v>9.6312499999999996</v>
      </c>
      <c r="AT111" s="15">
        <f t="shared" si="75"/>
        <v>23.767613203759158</v>
      </c>
      <c r="AU111" s="16">
        <f t="shared" si="92"/>
        <v>1328.6095780901369</v>
      </c>
      <c r="AV111" s="92"/>
      <c r="AW111" s="13">
        <v>235.72884811416921</v>
      </c>
      <c r="AX111" s="133">
        <f t="shared" si="93"/>
        <v>288.68324999999999</v>
      </c>
      <c r="AY111" s="14">
        <v>9.8937500000000007</v>
      </c>
      <c r="AZ111" s="15">
        <f t="shared" si="76"/>
        <v>23.826036448684189</v>
      </c>
      <c r="BA111" s="16">
        <f t="shared" si="99"/>
        <v>1331.8754374814462</v>
      </c>
    </row>
    <row r="112" spans="1:53" x14ac:dyDescent="0.25">
      <c r="A112" s="13">
        <v>245.41284403669724</v>
      </c>
      <c r="B112" s="133">
        <f t="shared" si="77"/>
        <v>288.8895</v>
      </c>
      <c r="C112" s="14">
        <v>9.6875</v>
      </c>
      <c r="D112" s="15">
        <f t="shared" si="68"/>
        <v>25.332938739271974</v>
      </c>
      <c r="E112" s="16">
        <f t="shared" si="95"/>
        <v>1416.1112755253032</v>
      </c>
      <c r="F112" s="104"/>
      <c r="G112" s="13">
        <v>229.16666666666666</v>
      </c>
      <c r="H112" s="133">
        <f t="shared" si="79"/>
        <v>289.50824999999998</v>
      </c>
      <c r="I112" s="14">
        <v>9.0687499999999996</v>
      </c>
      <c r="J112" s="15">
        <f t="shared" si="69"/>
        <v>25.269928784746153</v>
      </c>
      <c r="K112" s="16">
        <f t="shared" si="80"/>
        <v>1412.5890190673099</v>
      </c>
      <c r="L112" s="8"/>
      <c r="M112" s="13">
        <v>228.78440366972475</v>
      </c>
      <c r="N112" s="133">
        <f t="shared" si="81"/>
        <v>289.56450000000001</v>
      </c>
      <c r="O112" s="14">
        <v>9.0124999999999993</v>
      </c>
      <c r="P112" s="15">
        <f t="shared" si="70"/>
        <v>25.385232029927852</v>
      </c>
      <c r="Q112" s="16">
        <f t="shared" si="96"/>
        <v>1419.0344704729669</v>
      </c>
      <c r="R112" s="8"/>
      <c r="S112" s="13">
        <v>229.10295616717633</v>
      </c>
      <c r="T112" s="133">
        <f t="shared" si="83"/>
        <v>289.62700000000001</v>
      </c>
      <c r="U112" s="14">
        <v>8.9499999999999993</v>
      </c>
      <c r="V112" s="15">
        <f t="shared" si="71"/>
        <v>25.598095661137023</v>
      </c>
      <c r="W112" s="16">
        <f t="shared" si="84"/>
        <v>1430.9335474575596</v>
      </c>
      <c r="X112" s="92"/>
      <c r="Y112" s="13">
        <v>214.13098878695209</v>
      </c>
      <c r="Z112" s="133">
        <f t="shared" si="85"/>
        <v>290.0145</v>
      </c>
      <c r="AA112" s="14">
        <v>8.5625</v>
      </c>
      <c r="AB112" s="15">
        <f t="shared" si="72"/>
        <v>25.007998690446961</v>
      </c>
      <c r="AC112" s="16">
        <f t="shared" si="97"/>
        <v>1397.947126795985</v>
      </c>
      <c r="AD112" s="8"/>
      <c r="AE112" s="13">
        <v>231.7150866462793</v>
      </c>
      <c r="AF112" s="133">
        <f t="shared" si="87"/>
        <v>289.33949999999999</v>
      </c>
      <c r="AG112" s="14">
        <v>9.2375000000000007</v>
      </c>
      <c r="AH112" s="15">
        <f t="shared" si="73"/>
        <v>25.084177174157432</v>
      </c>
      <c r="AI112" s="16">
        <f t="shared" si="88"/>
        <v>1402.2055040354005</v>
      </c>
      <c r="AK112" s="13">
        <v>247.57900101936798</v>
      </c>
      <c r="AL112" s="133">
        <f t="shared" si="89"/>
        <v>288.43324999999999</v>
      </c>
      <c r="AM112" s="14">
        <v>10.143750000000001</v>
      </c>
      <c r="AN112" s="15">
        <f t="shared" si="74"/>
        <v>24.407048775784887</v>
      </c>
      <c r="AO112" s="16">
        <f t="shared" si="98"/>
        <v>1364.3540265663751</v>
      </c>
      <c r="AP112" s="8"/>
      <c r="AQ112" s="13">
        <v>230.8868501529052</v>
      </c>
      <c r="AR112" s="133">
        <f t="shared" si="91"/>
        <v>288.87700000000001</v>
      </c>
      <c r="AS112" s="14">
        <v>9.6999999999999993</v>
      </c>
      <c r="AT112" s="15">
        <f t="shared" si="75"/>
        <v>23.802768057000538</v>
      </c>
      <c r="AU112" s="16">
        <f t="shared" si="92"/>
        <v>1330.57473438633</v>
      </c>
      <c r="AV112" s="92"/>
      <c r="AW112" s="13">
        <v>243.75637104994902</v>
      </c>
      <c r="AX112" s="133">
        <f t="shared" si="93"/>
        <v>288.19574999999998</v>
      </c>
      <c r="AY112" s="14">
        <v>10.38125</v>
      </c>
      <c r="AZ112" s="15">
        <f t="shared" si="76"/>
        <v>23.480445134251564</v>
      </c>
      <c r="BA112" s="16">
        <f t="shared" si="99"/>
        <v>1312.5568830046625</v>
      </c>
    </row>
    <row r="113" spans="1:53" x14ac:dyDescent="0.25">
      <c r="A113" s="13">
        <v>252.48470948012232</v>
      </c>
      <c r="B113" s="133">
        <f t="shared" si="77"/>
        <v>288.64575000000002</v>
      </c>
      <c r="C113" s="14">
        <v>9.9312500000000004</v>
      </c>
      <c r="D113" s="15">
        <f t="shared" si="68"/>
        <v>25.423255831856242</v>
      </c>
      <c r="E113" s="16">
        <f t="shared" si="95"/>
        <v>1421.1600010007639</v>
      </c>
      <c r="F113" s="104"/>
      <c r="G113" s="13">
        <v>248.59836901121304</v>
      </c>
      <c r="H113" s="133">
        <f t="shared" si="79"/>
        <v>288.74574999999999</v>
      </c>
      <c r="I113" s="14">
        <v>9.8312500000000007</v>
      </c>
      <c r="J113" s="15">
        <f t="shared" si="69"/>
        <v>25.286547388298846</v>
      </c>
      <c r="K113" s="16">
        <f t="shared" si="80"/>
        <v>1413.5179990059055</v>
      </c>
      <c r="L113" s="8"/>
      <c r="M113" s="13">
        <v>245.54026503567786</v>
      </c>
      <c r="N113" s="133">
        <f t="shared" si="81"/>
        <v>288.87700000000001</v>
      </c>
      <c r="O113" s="14">
        <v>9.6999999999999993</v>
      </c>
      <c r="P113" s="15">
        <f t="shared" si="70"/>
        <v>25.313429385121431</v>
      </c>
      <c r="Q113" s="16">
        <f t="shared" si="96"/>
        <v>1415.0207026282881</v>
      </c>
      <c r="R113" s="8"/>
      <c r="S113" s="13">
        <v>246.30479102956167</v>
      </c>
      <c r="T113" s="133">
        <f t="shared" si="83"/>
        <v>288.89575000000002</v>
      </c>
      <c r="U113" s="14">
        <v>9.6812500000000004</v>
      </c>
      <c r="V113" s="15">
        <f t="shared" si="71"/>
        <v>25.441424509186486</v>
      </c>
      <c r="W113" s="16">
        <f t="shared" si="84"/>
        <v>1422.1756300635245</v>
      </c>
      <c r="X113" s="92"/>
      <c r="Y113" s="13">
        <v>224.19724770642202</v>
      </c>
      <c r="Z113" s="133">
        <f t="shared" si="85"/>
        <v>289.60825</v>
      </c>
      <c r="AA113" s="14">
        <v>8.96875</v>
      </c>
      <c r="AB113" s="15">
        <f t="shared" si="72"/>
        <v>24.997602531726496</v>
      </c>
      <c r="AC113" s="16">
        <f t="shared" si="97"/>
        <v>1397.3659815235112</v>
      </c>
      <c r="AD113" s="8"/>
      <c r="AE113" s="13">
        <v>238.40468909276248</v>
      </c>
      <c r="AF113" s="133">
        <f t="shared" si="87"/>
        <v>289.02075000000002</v>
      </c>
      <c r="AG113" s="14">
        <v>9.5562500000000004</v>
      </c>
      <c r="AH113" s="15">
        <f t="shared" si="73"/>
        <v>24.947514882172658</v>
      </c>
      <c r="AI113" s="16">
        <f t="shared" si="88"/>
        <v>1394.5660819134516</v>
      </c>
      <c r="AK113" s="13">
        <v>254.26860346585116</v>
      </c>
      <c r="AL113" s="133">
        <f t="shared" si="89"/>
        <v>288.17700000000002</v>
      </c>
      <c r="AM113" s="14">
        <v>10.4</v>
      </c>
      <c r="AN113" s="15">
        <f t="shared" si="74"/>
        <v>24.448904179408764</v>
      </c>
      <c r="AO113" s="16">
        <f t="shared" si="98"/>
        <v>1366.69374362895</v>
      </c>
      <c r="AP113" s="8"/>
      <c r="AQ113" s="13">
        <v>234.072375127421</v>
      </c>
      <c r="AR113" s="133">
        <f t="shared" si="91"/>
        <v>288.75200000000001</v>
      </c>
      <c r="AS113" s="14">
        <v>9.8249999999999993</v>
      </c>
      <c r="AT113" s="15">
        <f t="shared" si="75"/>
        <v>23.824160318312572</v>
      </c>
      <c r="AU113" s="16">
        <f t="shared" si="92"/>
        <v>1331.7705617936726</v>
      </c>
      <c r="AV113" s="92"/>
      <c r="AW113" s="13">
        <v>251.46534148827726</v>
      </c>
      <c r="AX113" s="133">
        <f t="shared" si="93"/>
        <v>287.83949999999999</v>
      </c>
      <c r="AY113" s="14">
        <v>10.737500000000001</v>
      </c>
      <c r="AZ113" s="15">
        <f t="shared" si="76"/>
        <v>23.419356599606729</v>
      </c>
      <c r="BA113" s="16">
        <f t="shared" si="99"/>
        <v>1309.1420339180161</v>
      </c>
    </row>
    <row r="114" spans="1:53" x14ac:dyDescent="0.25">
      <c r="A114" s="13">
        <v>255.54281345565747</v>
      </c>
      <c r="B114" s="133">
        <f t="shared" si="77"/>
        <v>288.577</v>
      </c>
      <c r="C114" s="14">
        <v>10</v>
      </c>
      <c r="D114" s="15">
        <f t="shared" si="68"/>
        <v>25.554281345565748</v>
      </c>
      <c r="E114" s="16">
        <f t="shared" si="95"/>
        <v>1428.4843272171254</v>
      </c>
      <c r="F114" s="104"/>
      <c r="G114" s="13">
        <v>253.82262996941895</v>
      </c>
      <c r="H114" s="133">
        <f t="shared" si="79"/>
        <v>288.59575000000001</v>
      </c>
      <c r="I114" s="14">
        <v>9.9812499999999993</v>
      </c>
      <c r="J114" s="15">
        <f t="shared" si="69"/>
        <v>25.429944142208537</v>
      </c>
      <c r="K114" s="16">
        <f t="shared" si="80"/>
        <v>1421.5338775494572</v>
      </c>
      <c r="L114" s="8"/>
      <c r="M114" s="13">
        <v>252.48470948012232</v>
      </c>
      <c r="N114" s="133">
        <f t="shared" si="81"/>
        <v>288.65199999999999</v>
      </c>
      <c r="O114" s="14">
        <v>9.9250000000000007</v>
      </c>
      <c r="P114" s="15">
        <f t="shared" si="70"/>
        <v>25.439265438803254</v>
      </c>
      <c r="Q114" s="16">
        <f t="shared" si="96"/>
        <v>1422.0549380291018</v>
      </c>
      <c r="R114" s="8"/>
      <c r="S114" s="13">
        <v>253.12181447502547</v>
      </c>
      <c r="T114" s="133">
        <f t="shared" si="83"/>
        <v>288.66449999999998</v>
      </c>
      <c r="U114" s="14">
        <v>9.9124999999999996</v>
      </c>
      <c r="V114" s="15">
        <f t="shared" si="71"/>
        <v>25.53561810592943</v>
      </c>
      <c r="W114" s="16">
        <f t="shared" si="84"/>
        <v>1427.4410521214552</v>
      </c>
      <c r="X114" s="92"/>
      <c r="Y114" s="13">
        <v>228.97553516819571</v>
      </c>
      <c r="Z114" s="133">
        <f t="shared" si="85"/>
        <v>289.44574999999998</v>
      </c>
      <c r="AA114" s="14">
        <v>9.1312499999999996</v>
      </c>
      <c r="AB114" s="15">
        <f t="shared" si="72"/>
        <v>25.076033967769551</v>
      </c>
      <c r="AC114" s="16">
        <f t="shared" si="97"/>
        <v>1401.7502987983178</v>
      </c>
      <c r="AD114" s="8"/>
      <c r="AE114" s="13">
        <v>249.87257900101935</v>
      </c>
      <c r="AF114" s="133">
        <f t="shared" si="87"/>
        <v>288.61450000000002</v>
      </c>
      <c r="AG114" s="14">
        <v>9.9625000000000004</v>
      </c>
      <c r="AH114" s="15">
        <f t="shared" si="73"/>
        <v>25.081312823188892</v>
      </c>
      <c r="AI114" s="16">
        <f t="shared" si="88"/>
        <v>1402.045386816259</v>
      </c>
      <c r="AK114" s="13">
        <v>256.11620795107035</v>
      </c>
      <c r="AL114" s="133">
        <f t="shared" si="89"/>
        <v>288.09575000000001</v>
      </c>
      <c r="AM114" s="14">
        <v>10.481249999999999</v>
      </c>
      <c r="AN114" s="15">
        <f t="shared" si="74"/>
        <v>24.435654902904744</v>
      </c>
      <c r="AO114" s="16">
        <f t="shared" si="98"/>
        <v>1365.9531090723751</v>
      </c>
      <c r="AP114" s="8"/>
      <c r="AQ114" s="13">
        <v>245.28542303771661</v>
      </c>
      <c r="AR114" s="133">
        <f t="shared" si="91"/>
        <v>288.2645</v>
      </c>
      <c r="AS114" s="14">
        <v>10.3125</v>
      </c>
      <c r="AT114" s="15">
        <f t="shared" si="75"/>
        <v>23.785253143051307</v>
      </c>
      <c r="AU114" s="16">
        <f t="shared" si="92"/>
        <v>1329.5956506965681</v>
      </c>
      <c r="AV114" s="92"/>
      <c r="AW114" s="13">
        <v>254.96941896024464</v>
      </c>
      <c r="AX114" s="133">
        <f t="shared" si="93"/>
        <v>287.73325</v>
      </c>
      <c r="AY114" s="14">
        <v>10.84375</v>
      </c>
      <c r="AZ114" s="15">
        <f t="shared" si="76"/>
        <v>23.513029990570111</v>
      </c>
      <c r="BA114" s="16">
        <f t="shared" si="99"/>
        <v>1314.3783764728691</v>
      </c>
    </row>
    <row r="115" spans="1:53" x14ac:dyDescent="0.25">
      <c r="A115" s="13">
        <v>256.62589194699285</v>
      </c>
      <c r="B115" s="133">
        <f t="shared" si="77"/>
        <v>288.56450000000001</v>
      </c>
      <c r="C115" s="14">
        <v>10.012499999999999</v>
      </c>
      <c r="D115" s="15">
        <f t="shared" si="68"/>
        <v>25.630551005941861</v>
      </c>
      <c r="E115" s="16">
        <f t="shared" si="95"/>
        <v>1432.7478012321501</v>
      </c>
      <c r="F115" s="104"/>
      <c r="G115" s="13">
        <v>256.30733944954125</v>
      </c>
      <c r="H115" s="133">
        <f t="shared" si="79"/>
        <v>288.48950000000002</v>
      </c>
      <c r="I115" s="14">
        <v>10.0875</v>
      </c>
      <c r="J115" s="15">
        <f t="shared" si="69"/>
        <v>25.408410354353531</v>
      </c>
      <c r="K115" s="16">
        <f t="shared" si="80"/>
        <v>1420.3301388083623</v>
      </c>
      <c r="L115" s="8"/>
      <c r="M115" s="13">
        <v>255.67023445463812</v>
      </c>
      <c r="N115" s="133">
        <f t="shared" si="81"/>
        <v>288.56450000000001</v>
      </c>
      <c r="O115" s="14">
        <v>10.012499999999999</v>
      </c>
      <c r="P115" s="15">
        <f t="shared" si="70"/>
        <v>25.535104564757866</v>
      </c>
      <c r="Q115" s="16">
        <f t="shared" si="96"/>
        <v>1427.4123451699647</v>
      </c>
      <c r="R115" s="8"/>
      <c r="S115" s="13">
        <v>255.79765545361875</v>
      </c>
      <c r="T115" s="133">
        <f t="shared" si="83"/>
        <v>288.57074999999998</v>
      </c>
      <c r="U115" s="14">
        <v>10.00625</v>
      </c>
      <c r="V115" s="15">
        <f t="shared" si="71"/>
        <v>25.56378817775078</v>
      </c>
      <c r="W115" s="16">
        <f t="shared" si="84"/>
        <v>1429.0157591362686</v>
      </c>
      <c r="X115" s="92"/>
      <c r="Y115" s="13">
        <v>230.82313965341487</v>
      </c>
      <c r="Z115" s="133">
        <f t="shared" si="85"/>
        <v>289.35199999999998</v>
      </c>
      <c r="AA115" s="14">
        <v>9.2249999999999996</v>
      </c>
      <c r="AB115" s="15">
        <f t="shared" si="72"/>
        <v>25.021478553215704</v>
      </c>
      <c r="AC115" s="16">
        <f t="shared" si="97"/>
        <v>1398.7006511247578</v>
      </c>
      <c r="AD115" s="8"/>
      <c r="AE115" s="13">
        <v>259.49286442405707</v>
      </c>
      <c r="AF115" s="133">
        <f t="shared" si="87"/>
        <v>288.19574999999998</v>
      </c>
      <c r="AG115" s="14">
        <v>10.38125</v>
      </c>
      <c r="AH115" s="15">
        <f t="shared" si="73"/>
        <v>24.996302412913387</v>
      </c>
      <c r="AI115" s="16">
        <f t="shared" si="88"/>
        <v>1397.2933048818584</v>
      </c>
      <c r="AK115" s="13">
        <v>258.66462793068297</v>
      </c>
      <c r="AL115" s="133">
        <f t="shared" si="89"/>
        <v>288.03949999999998</v>
      </c>
      <c r="AM115" s="14">
        <v>10.5375</v>
      </c>
      <c r="AN115" s="15">
        <f t="shared" si="74"/>
        <v>24.547058403860781</v>
      </c>
      <c r="AO115" s="16">
        <f t="shared" si="98"/>
        <v>1372.1805647758176</v>
      </c>
      <c r="AP115" s="8"/>
      <c r="AQ115" s="13">
        <v>252.8032619775739</v>
      </c>
      <c r="AR115" s="133">
        <f t="shared" si="91"/>
        <v>287.97075000000001</v>
      </c>
      <c r="AS115" s="14">
        <v>10.606249999999999</v>
      </c>
      <c r="AT115" s="15">
        <f t="shared" si="75"/>
        <v>23.835310498769491</v>
      </c>
      <c r="AU115" s="16">
        <f t="shared" si="92"/>
        <v>1332.3938568812146</v>
      </c>
      <c r="AV115" s="92"/>
      <c r="AW115" s="13">
        <v>256.8170234454638</v>
      </c>
      <c r="AX115" s="133">
        <f t="shared" si="93"/>
        <v>287.65825000000001</v>
      </c>
      <c r="AY115" s="14">
        <v>10.918749999999999</v>
      </c>
      <c r="AZ115" s="15">
        <f t="shared" si="76"/>
        <v>23.520734831868467</v>
      </c>
      <c r="BA115" s="16">
        <f t="shared" si="99"/>
        <v>1314.8090771014472</v>
      </c>
    </row>
    <row r="116" spans="1:53" x14ac:dyDescent="0.25">
      <c r="A116" s="13">
        <v>268.03007135575939</v>
      </c>
      <c r="B116" s="133">
        <f t="shared" si="77"/>
        <v>288.04575</v>
      </c>
      <c r="C116" s="14">
        <v>10.53125</v>
      </c>
      <c r="D116" s="15">
        <f t="shared" si="68"/>
        <v>25.450926656926708</v>
      </c>
      <c r="E116" s="16">
        <f t="shared" si="95"/>
        <v>1422.7068001222028</v>
      </c>
      <c r="F116" s="104"/>
      <c r="G116" s="13">
        <v>258.85575942915392</v>
      </c>
      <c r="H116" s="133">
        <f t="shared" si="79"/>
        <v>288.40825000000001</v>
      </c>
      <c r="I116" s="14">
        <v>10.168749999999999</v>
      </c>
      <c r="J116" s="15">
        <f t="shared" si="69"/>
        <v>25.45600584429295</v>
      </c>
      <c r="K116" s="16">
        <f t="shared" si="80"/>
        <v>1422.9907266959758</v>
      </c>
      <c r="L116" s="8"/>
      <c r="M116" s="13">
        <v>256.4347604485219</v>
      </c>
      <c r="N116" s="133">
        <f t="shared" si="81"/>
        <v>288.47699999999998</v>
      </c>
      <c r="O116" s="14">
        <v>10.1</v>
      </c>
      <c r="P116" s="15">
        <f t="shared" si="70"/>
        <v>25.389580242427911</v>
      </c>
      <c r="Q116" s="16">
        <f t="shared" si="96"/>
        <v>1419.2775355517201</v>
      </c>
      <c r="R116" s="8"/>
      <c r="S116" s="13">
        <v>260.44852191641183</v>
      </c>
      <c r="T116" s="133">
        <f t="shared" si="83"/>
        <v>288.55200000000002</v>
      </c>
      <c r="U116" s="14">
        <v>10.025</v>
      </c>
      <c r="V116" s="15">
        <f t="shared" si="71"/>
        <v>25.979902435552301</v>
      </c>
      <c r="W116" s="16">
        <f t="shared" si="84"/>
        <v>1452.2765461473737</v>
      </c>
      <c r="X116" s="92"/>
      <c r="Y116" s="13">
        <v>254.01376146788991</v>
      </c>
      <c r="Z116" s="133">
        <f t="shared" si="85"/>
        <v>288.48950000000002</v>
      </c>
      <c r="AA116" s="14">
        <v>10.0875</v>
      </c>
      <c r="AB116" s="15">
        <f t="shared" si="72"/>
        <v>25.181042029034934</v>
      </c>
      <c r="AC116" s="16">
        <f t="shared" si="97"/>
        <v>1407.6202494230529</v>
      </c>
      <c r="AD116" s="8"/>
      <c r="AE116" s="13">
        <v>272.68093781855248</v>
      </c>
      <c r="AF116" s="133">
        <f t="shared" si="87"/>
        <v>287.70825000000002</v>
      </c>
      <c r="AG116" s="14">
        <v>10.86875</v>
      </c>
      <c r="AH116" s="15">
        <f t="shared" si="73"/>
        <v>25.088527918900745</v>
      </c>
      <c r="AI116" s="16">
        <f t="shared" si="88"/>
        <v>1402.4487106665515</v>
      </c>
      <c r="AK116" s="13">
        <v>270.19622833843016</v>
      </c>
      <c r="AL116" s="133">
        <f t="shared" si="89"/>
        <v>287.49574999999999</v>
      </c>
      <c r="AM116" s="14">
        <v>11.081250000000001</v>
      </c>
      <c r="AN116" s="15">
        <f t="shared" si="74"/>
        <v>24.383190374590423</v>
      </c>
      <c r="AO116" s="16">
        <f t="shared" si="98"/>
        <v>1363.0203419396046</v>
      </c>
      <c r="AP116" s="8"/>
      <c r="AQ116" s="13">
        <v>255.79765545361875</v>
      </c>
      <c r="AR116" s="133">
        <f t="shared" si="91"/>
        <v>287.87700000000001</v>
      </c>
      <c r="AS116" s="14">
        <v>10.7</v>
      </c>
      <c r="AT116" s="15">
        <f t="shared" si="75"/>
        <v>23.906322939590538</v>
      </c>
      <c r="AU116" s="16">
        <f t="shared" si="92"/>
        <v>1336.363452323111</v>
      </c>
      <c r="AV116" s="92"/>
      <c r="AW116" s="13">
        <v>265.54536187563707</v>
      </c>
      <c r="AX116" s="133">
        <f t="shared" si="93"/>
        <v>287.24574999999999</v>
      </c>
      <c r="AY116" s="14">
        <v>11.331250000000001</v>
      </c>
      <c r="AZ116" s="15">
        <f t="shared" si="76"/>
        <v>23.434780970822906</v>
      </c>
      <c r="BA116" s="16">
        <f t="shared" si="99"/>
        <v>1310.0042562690005</v>
      </c>
    </row>
    <row r="117" spans="1:53" x14ac:dyDescent="0.25">
      <c r="A117" s="13">
        <v>276.69469928644241</v>
      </c>
      <c r="B117" s="133">
        <f t="shared" si="77"/>
        <v>287.75824999999998</v>
      </c>
      <c r="C117" s="14">
        <v>10.81875</v>
      </c>
      <c r="D117" s="15">
        <f t="shared" ref="D117:D148" si="100">A117/C117</f>
        <v>25.575477692565446</v>
      </c>
      <c r="E117" s="16">
        <f t="shared" si="95"/>
        <v>1429.6692030144084</v>
      </c>
      <c r="F117" s="104"/>
      <c r="G117" s="13">
        <v>270.45107033639141</v>
      </c>
      <c r="H117" s="133">
        <f t="shared" si="79"/>
        <v>287.90825000000001</v>
      </c>
      <c r="I117" s="14">
        <v>10.668749999999999</v>
      </c>
      <c r="J117" s="15">
        <f t="shared" ref="J117:J148" si="101">G117/I117</f>
        <v>25.349836704055434</v>
      </c>
      <c r="K117" s="16">
        <f t="shared" si="80"/>
        <v>1417.0558717566987</v>
      </c>
      <c r="L117" s="8"/>
      <c r="M117" s="13">
        <v>266.94699286442403</v>
      </c>
      <c r="N117" s="133">
        <f t="shared" si="81"/>
        <v>288.02075000000002</v>
      </c>
      <c r="O117" s="14">
        <v>10.55625</v>
      </c>
      <c r="P117" s="15">
        <f t="shared" ref="P117:P148" si="102">M117/O117</f>
        <v>25.288051425877942</v>
      </c>
      <c r="Q117" s="16">
        <f t="shared" si="96"/>
        <v>1413.602074706577</v>
      </c>
      <c r="R117" s="8"/>
      <c r="S117" s="13">
        <v>269.2405708460754</v>
      </c>
      <c r="T117" s="133">
        <f t="shared" si="83"/>
        <v>288.07074999999998</v>
      </c>
      <c r="U117" s="14">
        <v>10.50625</v>
      </c>
      <c r="V117" s="15">
        <f t="shared" ref="V117:V148" si="103">S117/U117</f>
        <v>25.626705137044656</v>
      </c>
      <c r="W117" s="16">
        <f t="shared" si="84"/>
        <v>1432.5328171607962</v>
      </c>
      <c r="X117" s="92"/>
      <c r="Y117" s="13">
        <v>255.92507645259937</v>
      </c>
      <c r="Z117" s="133">
        <f t="shared" si="85"/>
        <v>288.42700000000002</v>
      </c>
      <c r="AA117" s="14">
        <v>10.15</v>
      </c>
      <c r="AB117" s="15">
        <f t="shared" ref="AB117:AB148" si="104">Y117/AA117</f>
        <v>25.214293246561514</v>
      </c>
      <c r="AC117" s="16">
        <f t="shared" si="97"/>
        <v>1409.4789924827885</v>
      </c>
      <c r="AD117" s="8"/>
      <c r="AE117" s="13">
        <v>278.16004077471968</v>
      </c>
      <c r="AF117" s="133">
        <f t="shared" si="87"/>
        <v>287.53325000000001</v>
      </c>
      <c r="AG117" s="14">
        <v>11.043749999999999</v>
      </c>
      <c r="AH117" s="15">
        <f t="shared" ref="AH117:AH148" si="105">AE117/AG117</f>
        <v>25.187100466301725</v>
      </c>
      <c r="AI117" s="16">
        <f t="shared" si="88"/>
        <v>1407.9589160662665</v>
      </c>
      <c r="AK117" s="13">
        <v>278.47859327217122</v>
      </c>
      <c r="AL117" s="133">
        <f t="shared" si="89"/>
        <v>287.25824999999998</v>
      </c>
      <c r="AM117" s="14">
        <v>11.31875</v>
      </c>
      <c r="AN117" s="15">
        <f t="shared" ref="AN117:AN148" si="106">AK117/AM117</f>
        <v>24.603299239948868</v>
      </c>
      <c r="AO117" s="16">
        <f t="shared" si="98"/>
        <v>1375.3244275131417</v>
      </c>
      <c r="AP117" s="8"/>
      <c r="AQ117" s="13">
        <v>257.00815494393476</v>
      </c>
      <c r="AR117" s="133">
        <f t="shared" si="91"/>
        <v>287.84575000000001</v>
      </c>
      <c r="AS117" s="14">
        <v>10.731249999999999</v>
      </c>
      <c r="AT117" s="15">
        <f t="shared" ref="AT117:AT148" si="107">AQ117/AS117</f>
        <v>23.949507740844243</v>
      </c>
      <c r="AU117" s="16">
        <f t="shared" si="92"/>
        <v>1338.7774827131932</v>
      </c>
      <c r="AV117" s="92"/>
      <c r="AW117" s="13">
        <v>276.24872579001016</v>
      </c>
      <c r="AX117" s="133">
        <f t="shared" si="93"/>
        <v>286.83949999999999</v>
      </c>
      <c r="AY117" s="14">
        <v>11.737500000000001</v>
      </c>
      <c r="AZ117" s="15">
        <f t="shared" ref="AZ117:AZ148" si="108">AW117/AY117</f>
        <v>23.535567692439628</v>
      </c>
      <c r="BA117" s="16">
        <f t="shared" si="99"/>
        <v>1315.6382340073751</v>
      </c>
    </row>
    <row r="118" spans="1:53" x14ac:dyDescent="0.25">
      <c r="A118" s="13">
        <v>289.50050968399592</v>
      </c>
      <c r="B118" s="133">
        <f t="shared" si="77"/>
        <v>287.202</v>
      </c>
      <c r="C118" s="14">
        <v>11.375</v>
      </c>
      <c r="D118" s="15">
        <f t="shared" si="100"/>
        <v>25.450594257933705</v>
      </c>
      <c r="E118" s="16">
        <f t="shared" si="95"/>
        <v>1422.688219018494</v>
      </c>
      <c r="F118" s="104"/>
      <c r="G118" s="13">
        <v>278.03261977573902</v>
      </c>
      <c r="H118" s="133">
        <f t="shared" si="79"/>
        <v>287.65825000000001</v>
      </c>
      <c r="I118" s="14">
        <v>10.918749999999999</v>
      </c>
      <c r="J118" s="15">
        <f t="shared" si="101"/>
        <v>25.463777426513019</v>
      </c>
      <c r="K118" s="16">
        <f t="shared" si="80"/>
        <v>1423.4251581420776</v>
      </c>
      <c r="L118" s="8"/>
      <c r="M118" s="13">
        <v>276.82212028542301</v>
      </c>
      <c r="N118" s="133">
        <f t="shared" si="81"/>
        <v>287.71449999999999</v>
      </c>
      <c r="O118" s="14">
        <v>10.862500000000001</v>
      </c>
      <c r="P118" s="15">
        <f t="shared" si="102"/>
        <v>25.484199796126397</v>
      </c>
      <c r="Q118" s="16">
        <f t="shared" si="96"/>
        <v>1424.5667686034656</v>
      </c>
      <c r="R118" s="8"/>
      <c r="S118" s="13">
        <v>277.39551478083587</v>
      </c>
      <c r="T118" s="133">
        <f t="shared" si="83"/>
        <v>287.80200000000002</v>
      </c>
      <c r="U118" s="14">
        <v>10.775</v>
      </c>
      <c r="V118" s="15">
        <f t="shared" si="103"/>
        <v>25.744363320727224</v>
      </c>
      <c r="W118" s="16">
        <f t="shared" si="84"/>
        <v>1439.1099096286518</v>
      </c>
      <c r="X118" s="92"/>
      <c r="Y118" s="13">
        <v>262.48725790010195</v>
      </c>
      <c r="Z118" s="133">
        <f t="shared" si="85"/>
        <v>288.33949999999999</v>
      </c>
      <c r="AA118" s="14">
        <v>10.237500000000001</v>
      </c>
      <c r="AB118" s="15">
        <f t="shared" si="104"/>
        <v>25.639780991462949</v>
      </c>
      <c r="AC118" s="16">
        <f t="shared" si="97"/>
        <v>1433.2637574227788</v>
      </c>
      <c r="AD118" s="8"/>
      <c r="AE118" s="13">
        <v>280.77217125382259</v>
      </c>
      <c r="AF118" s="133">
        <f t="shared" si="87"/>
        <v>287.42075</v>
      </c>
      <c r="AG118" s="14">
        <v>11.15625</v>
      </c>
      <c r="AH118" s="15">
        <f t="shared" si="105"/>
        <v>25.167253445720792</v>
      </c>
      <c r="AI118" s="16">
        <f t="shared" si="88"/>
        <v>1406.8494676157923</v>
      </c>
      <c r="AK118" s="13">
        <v>292.17635066258919</v>
      </c>
      <c r="AL118" s="133">
        <f t="shared" si="89"/>
        <v>286.67075</v>
      </c>
      <c r="AM118" s="14">
        <v>11.90625</v>
      </c>
      <c r="AN118" s="15">
        <f t="shared" si="106"/>
        <v>24.539745987409066</v>
      </c>
      <c r="AO118" s="16">
        <f t="shared" si="98"/>
        <v>1371.7718006961668</v>
      </c>
      <c r="AP118" s="8"/>
      <c r="AQ118" s="13">
        <v>280.77217125382259</v>
      </c>
      <c r="AR118" s="133">
        <f t="shared" si="91"/>
        <v>286.952</v>
      </c>
      <c r="AS118" s="14">
        <v>11.625</v>
      </c>
      <c r="AT118" s="15">
        <f t="shared" si="107"/>
        <v>24.152444839038502</v>
      </c>
      <c r="AU118" s="16">
        <f t="shared" si="92"/>
        <v>1350.1216665022523</v>
      </c>
      <c r="AV118" s="92"/>
      <c r="AW118" s="13">
        <v>286.76095820591235</v>
      </c>
      <c r="AX118" s="133">
        <f t="shared" si="93"/>
        <v>286.44574999999998</v>
      </c>
      <c r="AY118" s="14">
        <v>12.13125</v>
      </c>
      <c r="AZ118" s="15">
        <f t="shared" si="108"/>
        <v>23.63820366457804</v>
      </c>
      <c r="BA118" s="16">
        <f t="shared" si="99"/>
        <v>1321.3755848499125</v>
      </c>
    </row>
    <row r="119" spans="1:53" x14ac:dyDescent="0.25">
      <c r="A119" s="13">
        <v>299.56676860346585</v>
      </c>
      <c r="B119" s="133">
        <f t="shared" si="77"/>
        <v>286.83325000000002</v>
      </c>
      <c r="C119" s="14">
        <v>11.74375</v>
      </c>
      <c r="D119" s="15">
        <f t="shared" si="100"/>
        <v>25.508612547394645</v>
      </c>
      <c r="E119" s="16">
        <f t="shared" si="95"/>
        <v>1425.9314413993607</v>
      </c>
      <c r="F119" s="104"/>
      <c r="G119" s="13">
        <v>280.32619775739039</v>
      </c>
      <c r="H119" s="133">
        <f t="shared" si="79"/>
        <v>287.58325000000002</v>
      </c>
      <c r="I119" s="14">
        <v>10.99375</v>
      </c>
      <c r="J119" s="15">
        <f t="shared" si="101"/>
        <v>25.498687686857568</v>
      </c>
      <c r="K119" s="16">
        <f t="shared" si="80"/>
        <v>1425.3766416953381</v>
      </c>
      <c r="L119" s="8"/>
      <c r="M119" s="13">
        <v>279.88022426095819</v>
      </c>
      <c r="N119" s="133">
        <f t="shared" si="81"/>
        <v>287.62700000000001</v>
      </c>
      <c r="O119" s="14">
        <v>10.95</v>
      </c>
      <c r="P119" s="15">
        <f t="shared" si="102"/>
        <v>25.559837832050977</v>
      </c>
      <c r="Q119" s="16">
        <f t="shared" si="96"/>
        <v>1428.7949348116497</v>
      </c>
      <c r="R119" s="8"/>
      <c r="S119" s="13">
        <v>280.77217125382259</v>
      </c>
      <c r="T119" s="133">
        <f t="shared" si="83"/>
        <v>287.68324999999999</v>
      </c>
      <c r="U119" s="14">
        <v>10.893750000000001</v>
      </c>
      <c r="V119" s="15">
        <f t="shared" si="103"/>
        <v>25.773693287786351</v>
      </c>
      <c r="W119" s="16">
        <f t="shared" si="84"/>
        <v>1440.749454787257</v>
      </c>
      <c r="X119" s="92"/>
      <c r="Y119" s="13">
        <v>269.30428134556576</v>
      </c>
      <c r="Z119" s="133">
        <f t="shared" si="85"/>
        <v>287.827</v>
      </c>
      <c r="AA119" s="14">
        <v>10.75</v>
      </c>
      <c r="AB119" s="15">
        <f t="shared" si="104"/>
        <v>25.051561055401464</v>
      </c>
      <c r="AC119" s="16">
        <f t="shared" si="97"/>
        <v>1400.3822629969418</v>
      </c>
      <c r="AD119" s="8"/>
      <c r="AE119" s="13">
        <v>286.56982670744139</v>
      </c>
      <c r="AF119" s="133">
        <f t="shared" si="87"/>
        <v>287.38324999999998</v>
      </c>
      <c r="AG119" s="14">
        <v>11.19375</v>
      </c>
      <c r="AH119" s="15">
        <f t="shared" si="105"/>
        <v>25.600877874478293</v>
      </c>
      <c r="AI119" s="16">
        <f t="shared" si="88"/>
        <v>1431.0890731833365</v>
      </c>
      <c r="AK119" s="13">
        <v>301.86034658511721</v>
      </c>
      <c r="AL119" s="133">
        <f t="shared" si="89"/>
        <v>286.29575</v>
      </c>
      <c r="AM119" s="14">
        <v>12.28125</v>
      </c>
      <c r="AN119" s="15">
        <f t="shared" si="106"/>
        <v>24.578959518381044</v>
      </c>
      <c r="AO119" s="16">
        <f t="shared" si="98"/>
        <v>1373.9638370775003</v>
      </c>
      <c r="AP119" s="8"/>
      <c r="AQ119" s="13">
        <v>281.9826707441386</v>
      </c>
      <c r="AR119" s="133">
        <f t="shared" si="91"/>
        <v>286.90825000000001</v>
      </c>
      <c r="AS119" s="14">
        <v>11.668749999999999</v>
      </c>
      <c r="AT119" s="15">
        <f t="shared" si="107"/>
        <v>24.16562791594118</v>
      </c>
      <c r="AU119" s="16">
        <f t="shared" si="92"/>
        <v>1350.8586005011118</v>
      </c>
      <c r="AV119" s="92"/>
      <c r="AW119" s="13">
        <v>299.05708460754329</v>
      </c>
      <c r="AX119" s="133">
        <f t="shared" si="93"/>
        <v>285.95825000000002</v>
      </c>
      <c r="AY119" s="14">
        <v>12.61875</v>
      </c>
      <c r="AZ119" s="15">
        <f t="shared" si="108"/>
        <v>23.699422257160439</v>
      </c>
      <c r="BA119" s="16">
        <f t="shared" si="99"/>
        <v>1324.7977041752686</v>
      </c>
    </row>
    <row r="120" spans="1:53" s="92" customFormat="1" x14ac:dyDescent="0.25">
      <c r="A120" s="13">
        <v>304.59989806320078</v>
      </c>
      <c r="B120" s="133">
        <f t="shared" si="77"/>
        <v>286.71449999999999</v>
      </c>
      <c r="C120" s="14">
        <v>11.862500000000001</v>
      </c>
      <c r="D120" s="15">
        <f t="shared" si="100"/>
        <v>25.677546728193953</v>
      </c>
      <c r="E120" s="16">
        <f t="shared" ref="E120:E132" si="109">D120*55.9</f>
        <v>1435.374862106042</v>
      </c>
      <c r="F120" s="104"/>
      <c r="G120" s="13">
        <v>285.55045871559633</v>
      </c>
      <c r="H120" s="133">
        <f t="shared" si="79"/>
        <v>287.46449999999999</v>
      </c>
      <c r="I120" s="14">
        <v>11.112500000000001</v>
      </c>
      <c r="J120" s="15">
        <f t="shared" si="101"/>
        <v>25.696329243248261</v>
      </c>
      <c r="K120" s="16">
        <f t="shared" si="80"/>
        <v>1436.4248046975777</v>
      </c>
      <c r="M120" s="13">
        <v>281.28185524974515</v>
      </c>
      <c r="N120" s="133">
        <f t="shared" si="81"/>
        <v>287.577</v>
      </c>
      <c r="O120" s="14">
        <v>11</v>
      </c>
      <c r="P120" s="15">
        <f t="shared" si="102"/>
        <v>25.571077749976833</v>
      </c>
      <c r="Q120" s="16">
        <f t="shared" ref="Q120:Q132" si="110">P120*55.9</f>
        <v>1429.4232462237048</v>
      </c>
      <c r="S120" s="13">
        <v>281.66411824668705</v>
      </c>
      <c r="T120" s="133">
        <f t="shared" si="83"/>
        <v>287.63324999999998</v>
      </c>
      <c r="U120" s="14">
        <v>10.94375</v>
      </c>
      <c r="V120" s="15">
        <f t="shared" si="103"/>
        <v>25.737440844928571</v>
      </c>
      <c r="W120" s="16">
        <f t="shared" si="84"/>
        <v>1438.7229432315071</v>
      </c>
      <c r="Y120" s="13">
        <v>277.39551478083587</v>
      </c>
      <c r="Z120" s="133">
        <f t="shared" si="85"/>
        <v>287.56450000000001</v>
      </c>
      <c r="AA120" s="14">
        <v>11.012499999999999</v>
      </c>
      <c r="AB120" s="15">
        <f t="shared" si="104"/>
        <v>25.189150036852293</v>
      </c>
      <c r="AC120" s="16">
        <f t="shared" ref="AC120:AC132" si="111">AB120*55.9</f>
        <v>1408.0734870600431</v>
      </c>
      <c r="AE120" s="13">
        <v>294.53363914373085</v>
      </c>
      <c r="AF120" s="133">
        <f t="shared" si="87"/>
        <v>286.83949999999999</v>
      </c>
      <c r="AG120" s="14">
        <v>11.737500000000001</v>
      </c>
      <c r="AH120" s="15">
        <f t="shared" si="105"/>
        <v>25.09338778647334</v>
      </c>
      <c r="AI120" s="16">
        <f t="shared" si="88"/>
        <v>1402.7203772638597</v>
      </c>
      <c r="AK120" s="13">
        <v>305.81039755351679</v>
      </c>
      <c r="AL120" s="133">
        <f t="shared" si="89"/>
        <v>286.23325</v>
      </c>
      <c r="AM120" s="14">
        <v>12.34375</v>
      </c>
      <c r="AN120" s="15">
        <f t="shared" si="106"/>
        <v>24.77451321952541</v>
      </c>
      <c r="AO120" s="16">
        <f t="shared" ref="AO120:AO132" si="112">AN120*55.9</f>
        <v>1384.8952889714703</v>
      </c>
      <c r="AQ120" s="13">
        <v>288.73598369011211</v>
      </c>
      <c r="AR120" s="133">
        <f t="shared" si="91"/>
        <v>286.5145</v>
      </c>
      <c r="AS120" s="14">
        <v>12.0625</v>
      </c>
      <c r="AT120" s="15">
        <f t="shared" si="107"/>
        <v>23.936661860320175</v>
      </c>
      <c r="AU120" s="16">
        <f t="shared" si="92"/>
        <v>1338.0593979918976</v>
      </c>
      <c r="AW120" s="13">
        <v>304.15392456676858</v>
      </c>
      <c r="AX120" s="133">
        <f t="shared" si="93"/>
        <v>285.80824999999999</v>
      </c>
      <c r="AY120" s="14">
        <v>12.768750000000001</v>
      </c>
      <c r="AZ120" s="15">
        <f t="shared" si="108"/>
        <v>23.820180093334788</v>
      </c>
      <c r="BA120" s="16">
        <f t="shared" ref="BA120:BA132" si="113">AZ120*55.9</f>
        <v>1331.5480672174147</v>
      </c>
    </row>
    <row r="121" spans="1:53" s="92" customFormat="1" x14ac:dyDescent="0.25">
      <c r="A121" s="13">
        <v>306.00152905198775</v>
      </c>
      <c r="B121" s="133">
        <f t="shared" si="77"/>
        <v>286.65199999999999</v>
      </c>
      <c r="C121" s="14">
        <v>11.925000000000001</v>
      </c>
      <c r="D121" s="15">
        <f t="shared" si="100"/>
        <v>25.660505580879473</v>
      </c>
      <c r="E121" s="16">
        <f t="shared" si="109"/>
        <v>1434.4222619711625</v>
      </c>
      <c r="F121" s="104"/>
      <c r="G121" s="13">
        <v>305.49184505606524</v>
      </c>
      <c r="H121" s="133">
        <f t="shared" si="79"/>
        <v>286.60199999999998</v>
      </c>
      <c r="I121" s="14">
        <v>11.975</v>
      </c>
      <c r="J121" s="15">
        <f t="shared" si="101"/>
        <v>25.510801257291462</v>
      </c>
      <c r="K121" s="16">
        <f t="shared" si="80"/>
        <v>1426.0537902825927</v>
      </c>
      <c r="M121" s="13">
        <v>304.79102956167173</v>
      </c>
      <c r="N121" s="133">
        <f t="shared" si="81"/>
        <v>286.68324999999999</v>
      </c>
      <c r="O121" s="14">
        <v>11.893750000000001</v>
      </c>
      <c r="P121" s="15">
        <f t="shared" si="102"/>
        <v>25.626150672552534</v>
      </c>
      <c r="Q121" s="16">
        <f t="shared" si="110"/>
        <v>1432.5018225956867</v>
      </c>
      <c r="S121" s="13">
        <v>305.17329255861364</v>
      </c>
      <c r="T121" s="133">
        <f t="shared" si="83"/>
        <v>286.73325</v>
      </c>
      <c r="U121" s="14">
        <v>11.84375</v>
      </c>
      <c r="V121" s="15">
        <f t="shared" si="103"/>
        <v>25.766610453497723</v>
      </c>
      <c r="W121" s="16">
        <f t="shared" si="84"/>
        <v>1440.3535243505228</v>
      </c>
      <c r="Y121" s="13">
        <v>280.64475025484199</v>
      </c>
      <c r="Z121" s="133">
        <f t="shared" si="85"/>
        <v>287.48325</v>
      </c>
      <c r="AA121" s="14">
        <v>11.09375</v>
      </c>
      <c r="AB121" s="15">
        <f t="shared" si="104"/>
        <v>25.297554952549138</v>
      </c>
      <c r="AC121" s="16">
        <f t="shared" si="111"/>
        <v>1414.1333218474967</v>
      </c>
      <c r="AE121" s="13">
        <v>303.13455657492352</v>
      </c>
      <c r="AF121" s="133">
        <f t="shared" si="87"/>
        <v>286.60199999999998</v>
      </c>
      <c r="AG121" s="14">
        <v>11.975</v>
      </c>
      <c r="AH121" s="15">
        <f t="shared" si="105"/>
        <v>25.313950444670024</v>
      </c>
      <c r="AI121" s="16">
        <f t="shared" si="88"/>
        <v>1415.0498298570542</v>
      </c>
      <c r="AK121" s="13">
        <v>306.5749235474006</v>
      </c>
      <c r="AL121" s="133">
        <f t="shared" si="89"/>
        <v>286.17700000000002</v>
      </c>
      <c r="AM121" s="14">
        <v>12.4</v>
      </c>
      <c r="AN121" s="15">
        <f t="shared" si="106"/>
        <v>24.723784157048435</v>
      </c>
      <c r="AO121" s="16">
        <f t="shared" si="112"/>
        <v>1382.0595343790076</v>
      </c>
      <c r="AQ121" s="13">
        <v>299.69418960244644</v>
      </c>
      <c r="AR121" s="133">
        <f t="shared" si="91"/>
        <v>286.17700000000002</v>
      </c>
      <c r="AS121" s="14">
        <v>12.4</v>
      </c>
      <c r="AT121" s="15">
        <f t="shared" si="107"/>
        <v>24.168886258261811</v>
      </c>
      <c r="AU121" s="16">
        <f t="shared" si="92"/>
        <v>1351.0407418368352</v>
      </c>
      <c r="AW121" s="13">
        <v>306.5112130479103</v>
      </c>
      <c r="AX121" s="133">
        <f t="shared" si="93"/>
        <v>285.68324999999999</v>
      </c>
      <c r="AY121" s="14">
        <v>12.893750000000001</v>
      </c>
      <c r="AZ121" s="15">
        <f t="shared" si="108"/>
        <v>23.772076629988195</v>
      </c>
      <c r="BA121" s="16">
        <f t="shared" si="113"/>
        <v>1328.8590836163401</v>
      </c>
    </row>
    <row r="122" spans="1:53" s="92" customFormat="1" x14ac:dyDescent="0.25">
      <c r="A122" s="13">
        <v>309.63302752293578</v>
      </c>
      <c r="B122" s="133">
        <f t="shared" si="77"/>
        <v>286.40199999999999</v>
      </c>
      <c r="C122" s="14">
        <v>12.175000000000001</v>
      </c>
      <c r="D122" s="15">
        <f t="shared" si="100"/>
        <v>25.431870843772959</v>
      </c>
      <c r="E122" s="16">
        <f t="shared" si="109"/>
        <v>1421.6415801669084</v>
      </c>
      <c r="F122" s="104"/>
      <c r="G122" s="13">
        <v>306.44750254841995</v>
      </c>
      <c r="H122" s="133">
        <f t="shared" si="79"/>
        <v>286.55824999999999</v>
      </c>
      <c r="I122" s="14">
        <v>12.018750000000001</v>
      </c>
      <c r="J122" s="15">
        <f t="shared" si="101"/>
        <v>25.497452110112942</v>
      </c>
      <c r="K122" s="16">
        <f t="shared" si="80"/>
        <v>1425.3075729553134</v>
      </c>
      <c r="M122" s="13">
        <v>306.38379204892965</v>
      </c>
      <c r="N122" s="133">
        <f t="shared" si="81"/>
        <v>286.59575000000001</v>
      </c>
      <c r="O122" s="14">
        <v>11.981249999999999</v>
      </c>
      <c r="P122" s="15">
        <f t="shared" si="102"/>
        <v>25.571938825158448</v>
      </c>
      <c r="Q122" s="16">
        <f t="shared" si="110"/>
        <v>1429.4713803263571</v>
      </c>
      <c r="S122" s="13">
        <v>306.44750254841995</v>
      </c>
      <c r="T122" s="133">
        <f t="shared" si="83"/>
        <v>286.67700000000002</v>
      </c>
      <c r="U122" s="14">
        <v>11.9</v>
      </c>
      <c r="V122" s="15">
        <f t="shared" si="103"/>
        <v>25.751890970455456</v>
      </c>
      <c r="W122" s="16">
        <f t="shared" si="84"/>
        <v>1439.53070524846</v>
      </c>
      <c r="Y122" s="13">
        <v>281.85524974515801</v>
      </c>
      <c r="Z122" s="133">
        <f t="shared" si="85"/>
        <v>287.39575000000002</v>
      </c>
      <c r="AA122" s="14">
        <v>11.18125</v>
      </c>
      <c r="AB122" s="15">
        <f t="shared" si="104"/>
        <v>25.207847936962146</v>
      </c>
      <c r="AC122" s="16">
        <f t="shared" si="111"/>
        <v>1409.118699676184</v>
      </c>
      <c r="AE122" s="13">
        <v>305.81039755351679</v>
      </c>
      <c r="AF122" s="133">
        <f t="shared" si="87"/>
        <v>286.48950000000002</v>
      </c>
      <c r="AG122" s="14">
        <v>12.0875</v>
      </c>
      <c r="AH122" s="15">
        <f t="shared" si="105"/>
        <v>25.299722651790425</v>
      </c>
      <c r="AI122" s="16">
        <f t="shared" si="88"/>
        <v>1414.2544962350848</v>
      </c>
      <c r="AK122" s="13">
        <v>314.22018348623851</v>
      </c>
      <c r="AL122" s="133">
        <f t="shared" si="89"/>
        <v>285.78949999999998</v>
      </c>
      <c r="AM122" s="14">
        <v>12.7875</v>
      </c>
      <c r="AN122" s="15">
        <f t="shared" si="106"/>
        <v>24.572448366470265</v>
      </c>
      <c r="AO122" s="16">
        <f t="shared" si="112"/>
        <v>1373.5998636856878</v>
      </c>
      <c r="AQ122" s="13">
        <v>304.59989806320078</v>
      </c>
      <c r="AR122" s="133">
        <f t="shared" si="91"/>
        <v>285.96449999999999</v>
      </c>
      <c r="AS122" s="14">
        <v>12.612500000000001</v>
      </c>
      <c r="AT122" s="15">
        <f t="shared" si="107"/>
        <v>24.150636119976276</v>
      </c>
      <c r="AU122" s="16">
        <f t="shared" si="92"/>
        <v>1350.0205591066738</v>
      </c>
      <c r="AW122" s="13">
        <v>308.23139653414881</v>
      </c>
      <c r="AX122" s="133">
        <f t="shared" si="93"/>
        <v>285.57074999999998</v>
      </c>
      <c r="AY122" s="14">
        <v>13.00625</v>
      </c>
      <c r="AZ122" s="15">
        <f t="shared" si="108"/>
        <v>23.698713813293519</v>
      </c>
      <c r="BA122" s="16">
        <f t="shared" si="113"/>
        <v>1324.7581021631077</v>
      </c>
    </row>
    <row r="123" spans="1:53" s="92" customFormat="1" x14ac:dyDescent="0.25">
      <c r="A123" s="13">
        <v>322.56625891946993</v>
      </c>
      <c r="B123" s="133">
        <f t="shared" si="77"/>
        <v>285.952</v>
      </c>
      <c r="C123" s="14">
        <v>12.625</v>
      </c>
      <c r="D123" s="15">
        <f t="shared" si="100"/>
        <v>25.549802686690686</v>
      </c>
      <c r="E123" s="16">
        <f t="shared" si="109"/>
        <v>1428.2339701860094</v>
      </c>
      <c r="F123" s="104"/>
      <c r="G123" s="13">
        <v>314.60244648318042</v>
      </c>
      <c r="H123" s="133">
        <f t="shared" si="79"/>
        <v>286.202</v>
      </c>
      <c r="I123" s="14">
        <v>12.375</v>
      </c>
      <c r="J123" s="15">
        <f t="shared" si="101"/>
        <v>25.422419917832762</v>
      </c>
      <c r="K123" s="16">
        <f t="shared" si="80"/>
        <v>1421.1132734068515</v>
      </c>
      <c r="M123" s="13">
        <v>309.69673802242608</v>
      </c>
      <c r="N123" s="133">
        <f t="shared" si="81"/>
        <v>286.3895</v>
      </c>
      <c r="O123" s="14">
        <v>12.1875</v>
      </c>
      <c r="P123" s="15">
        <f t="shared" si="102"/>
        <v>25.411014401840088</v>
      </c>
      <c r="Q123" s="16">
        <f t="shared" si="110"/>
        <v>1420.4757050628609</v>
      </c>
      <c r="S123" s="13">
        <v>311.16207951070334</v>
      </c>
      <c r="T123" s="133">
        <f t="shared" si="83"/>
        <v>286.39575000000002</v>
      </c>
      <c r="U123" s="14">
        <v>12.18125</v>
      </c>
      <c r="V123" s="15">
        <f t="shared" si="103"/>
        <v>25.544347214834549</v>
      </c>
      <c r="W123" s="16">
        <f t="shared" si="84"/>
        <v>1427.9290093092511</v>
      </c>
      <c r="Y123" s="13">
        <v>291.41182466870538</v>
      </c>
      <c r="Z123" s="133">
        <f t="shared" si="85"/>
        <v>286.99574999999999</v>
      </c>
      <c r="AA123" s="14">
        <v>11.581250000000001</v>
      </c>
      <c r="AB123" s="15">
        <f t="shared" si="104"/>
        <v>25.162380975171537</v>
      </c>
      <c r="AC123" s="16">
        <f t="shared" si="111"/>
        <v>1406.5770965120889</v>
      </c>
      <c r="AE123" s="13">
        <v>326.77115188583076</v>
      </c>
      <c r="AF123" s="133">
        <f t="shared" si="87"/>
        <v>285.6395</v>
      </c>
      <c r="AG123" s="14">
        <v>12.9375</v>
      </c>
      <c r="AH123" s="15">
        <f t="shared" si="105"/>
        <v>25.257673575716389</v>
      </c>
      <c r="AI123" s="16">
        <f t="shared" si="88"/>
        <v>1411.903952882546</v>
      </c>
      <c r="AK123" s="13">
        <v>325.17838939857285</v>
      </c>
      <c r="AL123" s="133">
        <f t="shared" si="89"/>
        <v>285.46449999999999</v>
      </c>
      <c r="AM123" s="14">
        <v>13.112500000000001</v>
      </c>
      <c r="AN123" s="15">
        <f t="shared" si="106"/>
        <v>24.799114539452646</v>
      </c>
      <c r="AO123" s="16">
        <f t="shared" si="112"/>
        <v>1386.270502755403</v>
      </c>
      <c r="AQ123" s="13">
        <v>306.256371049949</v>
      </c>
      <c r="AR123" s="133">
        <f t="shared" si="91"/>
        <v>285.87700000000001</v>
      </c>
      <c r="AS123" s="14">
        <v>12.7</v>
      </c>
      <c r="AT123" s="15">
        <f t="shared" si="107"/>
        <v>24.114674885822758</v>
      </c>
      <c r="AU123" s="16">
        <f t="shared" si="92"/>
        <v>1348.0103261174922</v>
      </c>
      <c r="AW123" s="13">
        <v>321.22833843017327</v>
      </c>
      <c r="AX123" s="133">
        <f t="shared" si="93"/>
        <v>285.10199999999998</v>
      </c>
      <c r="AY123" s="14">
        <v>13.475</v>
      </c>
      <c r="AZ123" s="15">
        <f t="shared" si="108"/>
        <v>23.838837731367217</v>
      </c>
      <c r="BA123" s="16">
        <f t="shared" si="113"/>
        <v>1332.5910291834275</v>
      </c>
    </row>
    <row r="124" spans="1:53" s="92" customFormat="1" x14ac:dyDescent="0.25">
      <c r="A124" s="13">
        <v>328.23649337410802</v>
      </c>
      <c r="B124" s="133">
        <f t="shared" si="77"/>
        <v>285.74574999999999</v>
      </c>
      <c r="C124" s="14">
        <v>12.831250000000001</v>
      </c>
      <c r="D124" s="15">
        <f t="shared" si="100"/>
        <v>25.581022376939739</v>
      </c>
      <c r="E124" s="16">
        <f t="shared" si="109"/>
        <v>1429.9791508709313</v>
      </c>
      <c r="F124" s="104"/>
      <c r="G124" s="13">
        <v>325.7517838939857</v>
      </c>
      <c r="H124" s="133">
        <f t="shared" si="79"/>
        <v>285.81450000000001</v>
      </c>
      <c r="I124" s="14">
        <v>12.762499999999999</v>
      </c>
      <c r="J124" s="15">
        <f t="shared" si="101"/>
        <v>25.524135858490556</v>
      </c>
      <c r="K124" s="16">
        <f t="shared" si="80"/>
        <v>1426.7991944896221</v>
      </c>
      <c r="M124" s="13">
        <v>322.50254841997958</v>
      </c>
      <c r="N124" s="133">
        <f t="shared" si="81"/>
        <v>285.952</v>
      </c>
      <c r="O124" s="14">
        <v>12.625</v>
      </c>
      <c r="P124" s="15">
        <f t="shared" si="102"/>
        <v>25.544756310493433</v>
      </c>
      <c r="Q124" s="16">
        <f t="shared" si="110"/>
        <v>1427.9518777565829</v>
      </c>
      <c r="S124" s="13">
        <v>323.71304791029559</v>
      </c>
      <c r="T124" s="133">
        <f t="shared" si="83"/>
        <v>285.98950000000002</v>
      </c>
      <c r="U124" s="14">
        <v>12.5875</v>
      </c>
      <c r="V124" s="15">
        <f t="shared" si="103"/>
        <v>25.717024660202231</v>
      </c>
      <c r="W124" s="16">
        <f t="shared" si="84"/>
        <v>1437.5816785053046</v>
      </c>
      <c r="Y124" s="13">
        <v>306.5112130479103</v>
      </c>
      <c r="Z124" s="133">
        <f t="shared" si="85"/>
        <v>286.47075000000001</v>
      </c>
      <c r="AA124" s="14">
        <v>12.106249999999999</v>
      </c>
      <c r="AB124" s="15">
        <f t="shared" si="104"/>
        <v>25.318427510410764</v>
      </c>
      <c r="AC124" s="16">
        <f t="shared" si="111"/>
        <v>1415.3000978319617</v>
      </c>
      <c r="AE124" s="13">
        <v>329.82925586136594</v>
      </c>
      <c r="AF124" s="133">
        <f t="shared" si="87"/>
        <v>285.58325000000002</v>
      </c>
      <c r="AG124" s="14">
        <v>12.99375</v>
      </c>
      <c r="AH124" s="15">
        <f t="shared" si="105"/>
        <v>25.383684914775635</v>
      </c>
      <c r="AI124" s="16">
        <f t="shared" si="88"/>
        <v>1418.947986735958</v>
      </c>
      <c r="AK124" s="13">
        <v>329.57441386340469</v>
      </c>
      <c r="AL124" s="133">
        <f t="shared" si="89"/>
        <v>285.32074999999998</v>
      </c>
      <c r="AM124" s="14">
        <v>13.25625</v>
      </c>
      <c r="AN124" s="15">
        <f t="shared" si="106"/>
        <v>24.86181339846523</v>
      </c>
      <c r="AO124" s="16">
        <f t="shared" si="112"/>
        <v>1389.7753689742062</v>
      </c>
      <c r="AQ124" s="13">
        <v>310.27013251783893</v>
      </c>
      <c r="AR124" s="133">
        <f t="shared" si="91"/>
        <v>285.65825000000001</v>
      </c>
      <c r="AS124" s="14">
        <v>12.918749999999999</v>
      </c>
      <c r="AT124" s="15">
        <f t="shared" si="107"/>
        <v>24.017039769160249</v>
      </c>
      <c r="AU124" s="16">
        <f t="shared" si="92"/>
        <v>1342.5525230960579</v>
      </c>
      <c r="AW124" s="13">
        <v>328.68246687054022</v>
      </c>
      <c r="AX124" s="133">
        <f t="shared" si="93"/>
        <v>284.8895</v>
      </c>
      <c r="AY124" s="14">
        <v>13.6875</v>
      </c>
      <c r="AZ124" s="15">
        <f t="shared" si="108"/>
        <v>24.013330912916182</v>
      </c>
      <c r="BA124" s="16">
        <f t="shared" si="113"/>
        <v>1342.3451980320144</v>
      </c>
    </row>
    <row r="125" spans="1:53" s="92" customFormat="1" x14ac:dyDescent="0.25">
      <c r="A125" s="13">
        <v>330.14780835881754</v>
      </c>
      <c r="B125" s="133">
        <f t="shared" si="77"/>
        <v>285.67700000000002</v>
      </c>
      <c r="C125" s="14">
        <v>12.9</v>
      </c>
      <c r="D125" s="15">
        <f t="shared" si="100"/>
        <v>25.592853361148645</v>
      </c>
      <c r="E125" s="16">
        <f t="shared" si="109"/>
        <v>1430.6405028882093</v>
      </c>
      <c r="F125" s="104"/>
      <c r="G125" s="13">
        <v>330.65749235474004</v>
      </c>
      <c r="H125" s="133">
        <f t="shared" si="79"/>
        <v>285.67700000000002</v>
      </c>
      <c r="I125" s="14">
        <v>12.9</v>
      </c>
      <c r="J125" s="15">
        <f t="shared" si="101"/>
        <v>25.632363748429459</v>
      </c>
      <c r="K125" s="16">
        <f t="shared" si="80"/>
        <v>1432.8491335372066</v>
      </c>
      <c r="M125" s="13">
        <v>329.44699286442403</v>
      </c>
      <c r="N125" s="133">
        <f t="shared" si="81"/>
        <v>285.77075000000002</v>
      </c>
      <c r="O125" s="14">
        <v>12.80625</v>
      </c>
      <c r="P125" s="15">
        <f t="shared" si="102"/>
        <v>25.725485045538235</v>
      </c>
      <c r="Q125" s="16">
        <f t="shared" si="110"/>
        <v>1438.0546140455874</v>
      </c>
      <c r="S125" s="13">
        <v>329.63812436289498</v>
      </c>
      <c r="T125" s="133">
        <f t="shared" si="83"/>
        <v>285.827</v>
      </c>
      <c r="U125" s="14">
        <v>12.75</v>
      </c>
      <c r="V125" s="15">
        <f t="shared" si="103"/>
        <v>25.853970538266275</v>
      </c>
      <c r="W125" s="16">
        <f t="shared" si="84"/>
        <v>1445.2369530890846</v>
      </c>
      <c r="Y125" s="13">
        <v>311.99031600407744</v>
      </c>
      <c r="Z125" s="133">
        <f t="shared" si="85"/>
        <v>286.19574999999998</v>
      </c>
      <c r="AA125" s="14">
        <v>12.38125</v>
      </c>
      <c r="AB125" s="15">
        <f t="shared" si="104"/>
        <v>25.198612095230889</v>
      </c>
      <c r="AC125" s="16">
        <f t="shared" si="111"/>
        <v>1408.6024161234066</v>
      </c>
      <c r="AE125" s="13">
        <v>331.42201834862385</v>
      </c>
      <c r="AF125" s="133">
        <f t="shared" si="87"/>
        <v>285.48325</v>
      </c>
      <c r="AG125" s="14">
        <v>13.09375</v>
      </c>
      <c r="AH125" s="15">
        <f t="shared" si="105"/>
        <v>25.311466795121632</v>
      </c>
      <c r="AI125" s="16">
        <f t="shared" si="88"/>
        <v>1414.9109938472991</v>
      </c>
      <c r="AK125" s="13">
        <v>331.2945973496432</v>
      </c>
      <c r="AL125" s="133">
        <f t="shared" si="89"/>
        <v>285.25824999999998</v>
      </c>
      <c r="AM125" s="14">
        <v>13.31875</v>
      </c>
      <c r="AN125" s="15">
        <f t="shared" si="106"/>
        <v>24.874301068016383</v>
      </c>
      <c r="AO125" s="16">
        <f t="shared" si="112"/>
        <v>1390.4734297021157</v>
      </c>
      <c r="AQ125" s="13">
        <v>322.62996941896023</v>
      </c>
      <c r="AR125" s="133">
        <f t="shared" si="91"/>
        <v>285.24574999999999</v>
      </c>
      <c r="AS125" s="14">
        <v>13.331250000000001</v>
      </c>
      <c r="AT125" s="15">
        <f t="shared" si="107"/>
        <v>24.20102911722158</v>
      </c>
      <c r="AU125" s="16">
        <f t="shared" si="92"/>
        <v>1352.8375276526863</v>
      </c>
      <c r="AW125" s="13">
        <v>331.54943934760445</v>
      </c>
      <c r="AX125" s="133">
        <f t="shared" si="93"/>
        <v>284.74574999999999</v>
      </c>
      <c r="AY125" s="14">
        <v>13.831250000000001</v>
      </c>
      <c r="AZ125" s="15">
        <f t="shared" si="108"/>
        <v>23.971039446731453</v>
      </c>
      <c r="BA125" s="16">
        <f t="shared" si="113"/>
        <v>1339.9811050722881</v>
      </c>
    </row>
    <row r="126" spans="1:53" s="92" customFormat="1" x14ac:dyDescent="0.25">
      <c r="A126" s="13">
        <v>352.76503567787972</v>
      </c>
      <c r="B126" s="133">
        <f t="shared" si="77"/>
        <v>284.83949999999999</v>
      </c>
      <c r="C126" s="14">
        <v>13.737500000000001</v>
      </c>
      <c r="D126" s="15">
        <f t="shared" si="100"/>
        <v>25.678983488835648</v>
      </c>
      <c r="E126" s="16">
        <f t="shared" si="109"/>
        <v>1435.4551770259127</v>
      </c>
      <c r="F126" s="104"/>
      <c r="G126" s="13">
        <v>331.7405708460754</v>
      </c>
      <c r="H126" s="133">
        <f t="shared" si="79"/>
        <v>285.67075</v>
      </c>
      <c r="I126" s="14">
        <v>12.90625</v>
      </c>
      <c r="J126" s="15">
        <f t="shared" si="101"/>
        <v>25.703869896063953</v>
      </c>
      <c r="K126" s="16">
        <f t="shared" si="80"/>
        <v>1436.846327189975</v>
      </c>
      <c r="M126" s="13">
        <v>331.3583078491335</v>
      </c>
      <c r="N126" s="133">
        <f t="shared" si="81"/>
        <v>285.65199999999999</v>
      </c>
      <c r="O126" s="14">
        <v>12.925000000000001</v>
      </c>
      <c r="P126" s="15">
        <f t="shared" si="102"/>
        <v>25.637006409990985</v>
      </c>
      <c r="Q126" s="16">
        <f t="shared" si="110"/>
        <v>1433.1086583184961</v>
      </c>
      <c r="S126" s="13">
        <v>330.40265035677879</v>
      </c>
      <c r="T126" s="133">
        <f t="shared" si="83"/>
        <v>285.79575</v>
      </c>
      <c r="U126" s="14">
        <v>12.78125</v>
      </c>
      <c r="V126" s="15">
        <f t="shared" si="103"/>
        <v>25.850574111043816</v>
      </c>
      <c r="W126" s="16">
        <f t="shared" si="84"/>
        <v>1445.0470928073494</v>
      </c>
      <c r="Y126" s="13">
        <v>324.35015290519874</v>
      </c>
      <c r="Z126" s="133">
        <f t="shared" si="85"/>
        <v>285.82074999999998</v>
      </c>
      <c r="AA126" s="14">
        <v>12.75625</v>
      </c>
      <c r="AB126" s="15">
        <f t="shared" si="104"/>
        <v>25.426763579045467</v>
      </c>
      <c r="AC126" s="16">
        <f t="shared" si="111"/>
        <v>1421.3560840686416</v>
      </c>
      <c r="AE126" s="13">
        <v>337.6019367991845</v>
      </c>
      <c r="AF126" s="133">
        <f t="shared" si="87"/>
        <v>285.17700000000002</v>
      </c>
      <c r="AG126" s="14">
        <v>13.4</v>
      </c>
      <c r="AH126" s="15">
        <f t="shared" si="105"/>
        <v>25.194174387998842</v>
      </c>
      <c r="AI126" s="16">
        <f t="shared" si="88"/>
        <v>1408.3543482891353</v>
      </c>
      <c r="AK126" s="13">
        <v>354.61264016309889</v>
      </c>
      <c r="AL126" s="133">
        <f t="shared" si="89"/>
        <v>284.34575000000001</v>
      </c>
      <c r="AM126" s="14">
        <v>14.231249999999999</v>
      </c>
      <c r="AN126" s="15">
        <f t="shared" si="106"/>
        <v>24.917884245101373</v>
      </c>
      <c r="AO126" s="16">
        <f t="shared" si="112"/>
        <v>1392.9097293011666</v>
      </c>
      <c r="AQ126" s="13">
        <v>334.73496432212028</v>
      </c>
      <c r="AR126" s="133">
        <f t="shared" si="91"/>
        <v>284.93324999999999</v>
      </c>
      <c r="AS126" s="14">
        <v>13.643750000000001</v>
      </c>
      <c r="AT126" s="15">
        <f t="shared" si="107"/>
        <v>24.533941498643721</v>
      </c>
      <c r="AU126" s="16">
        <f t="shared" si="92"/>
        <v>1371.447329774184</v>
      </c>
      <c r="AW126" s="13">
        <v>352.70132517838937</v>
      </c>
      <c r="AX126" s="133">
        <f t="shared" si="93"/>
        <v>283.89575000000002</v>
      </c>
      <c r="AY126" s="14">
        <v>14.68125</v>
      </c>
      <c r="AZ126" s="15">
        <f t="shared" si="108"/>
        <v>24.023930195207448</v>
      </c>
      <c r="BA126" s="16">
        <f t="shared" si="113"/>
        <v>1342.9376979120964</v>
      </c>
    </row>
    <row r="127" spans="1:53" s="92" customFormat="1" x14ac:dyDescent="0.25">
      <c r="A127" s="13">
        <v>356.20540265035675</v>
      </c>
      <c r="B127" s="133">
        <f t="shared" si="77"/>
        <v>284.70825000000002</v>
      </c>
      <c r="C127" s="14">
        <v>13.86875</v>
      </c>
      <c r="D127" s="15">
        <f t="shared" si="100"/>
        <v>25.684030835537214</v>
      </c>
      <c r="E127" s="16">
        <f t="shared" si="109"/>
        <v>1435.7373237065303</v>
      </c>
      <c r="F127" s="104"/>
      <c r="G127" s="13">
        <v>336.32772680937819</v>
      </c>
      <c r="H127" s="133">
        <f t="shared" si="79"/>
        <v>285.31450000000001</v>
      </c>
      <c r="I127" s="14">
        <v>13.262499999999999</v>
      </c>
      <c r="J127" s="15">
        <f t="shared" si="101"/>
        <v>25.359300796183089</v>
      </c>
      <c r="K127" s="16">
        <f t="shared" si="80"/>
        <v>1417.5849145066345</v>
      </c>
      <c r="M127" s="13">
        <v>335.88175331294593</v>
      </c>
      <c r="N127" s="133">
        <f t="shared" si="81"/>
        <v>285.58325000000002</v>
      </c>
      <c r="O127" s="14">
        <v>12.99375</v>
      </c>
      <c r="P127" s="15">
        <f t="shared" si="102"/>
        <v>25.849485584449901</v>
      </c>
      <c r="Q127" s="16">
        <f t="shared" si="110"/>
        <v>1444.9862441707494</v>
      </c>
      <c r="S127" s="13">
        <v>332.44138634046891</v>
      </c>
      <c r="T127" s="133">
        <f t="shared" si="83"/>
        <v>285.60825</v>
      </c>
      <c r="U127" s="14">
        <v>12.96875</v>
      </c>
      <c r="V127" s="15">
        <f t="shared" si="103"/>
        <v>25.634034609385555</v>
      </c>
      <c r="W127" s="16">
        <f t="shared" si="84"/>
        <v>1432.9425346646524</v>
      </c>
      <c r="Y127" s="13">
        <v>329.38328236493373</v>
      </c>
      <c r="Z127" s="133">
        <f t="shared" si="85"/>
        <v>285.63324999999998</v>
      </c>
      <c r="AA127" s="14">
        <v>12.94375</v>
      </c>
      <c r="AB127" s="15">
        <f t="shared" si="104"/>
        <v>25.447284006948045</v>
      </c>
      <c r="AC127" s="16">
        <f t="shared" si="111"/>
        <v>1422.5031759883957</v>
      </c>
      <c r="AE127" s="13">
        <v>349.83435270132514</v>
      </c>
      <c r="AF127" s="133">
        <f t="shared" si="87"/>
        <v>284.77075000000002</v>
      </c>
      <c r="AG127" s="14">
        <v>13.80625</v>
      </c>
      <c r="AH127" s="15">
        <f t="shared" si="105"/>
        <v>25.338839489457683</v>
      </c>
      <c r="AI127" s="16">
        <f t="shared" si="88"/>
        <v>1416.4411274606844</v>
      </c>
      <c r="AK127" s="13">
        <v>356.58766564729865</v>
      </c>
      <c r="AL127" s="133">
        <f t="shared" si="89"/>
        <v>284.27075000000002</v>
      </c>
      <c r="AM127" s="14">
        <v>14.30625</v>
      </c>
      <c r="AN127" s="15">
        <f t="shared" si="106"/>
        <v>24.925306467264214</v>
      </c>
      <c r="AO127" s="16">
        <f t="shared" si="112"/>
        <v>1393.3246315200695</v>
      </c>
      <c r="AQ127" s="13">
        <v>344.73751274209985</v>
      </c>
      <c r="AR127" s="133">
        <f t="shared" si="91"/>
        <v>284.39575000000002</v>
      </c>
      <c r="AS127" s="14">
        <v>14.18125</v>
      </c>
      <c r="AT127" s="15">
        <f t="shared" si="107"/>
        <v>24.309388293845736</v>
      </c>
      <c r="AU127" s="16">
        <f t="shared" si="92"/>
        <v>1358.8948056259767</v>
      </c>
      <c r="AW127" s="13">
        <v>355.50458715596329</v>
      </c>
      <c r="AX127" s="133">
        <f t="shared" si="93"/>
        <v>283.82074999999998</v>
      </c>
      <c r="AY127" s="14">
        <v>14.75625</v>
      </c>
      <c r="AZ127" s="15">
        <f t="shared" si="108"/>
        <v>24.091797520099163</v>
      </c>
      <c r="BA127" s="16">
        <f t="shared" si="113"/>
        <v>1346.7314813735431</v>
      </c>
    </row>
    <row r="128" spans="1:53" s="92" customFormat="1" x14ac:dyDescent="0.25">
      <c r="A128" s="13">
        <v>356.65137614678895</v>
      </c>
      <c r="B128" s="133">
        <f t="shared" si="77"/>
        <v>284.67075</v>
      </c>
      <c r="C128" s="14">
        <v>13.90625</v>
      </c>
      <c r="D128" s="15">
        <f t="shared" si="100"/>
        <v>25.646840531903923</v>
      </c>
      <c r="E128" s="16">
        <f t="shared" si="109"/>
        <v>1433.6583857334292</v>
      </c>
      <c r="F128" s="104"/>
      <c r="G128" s="13">
        <v>348.94240570846074</v>
      </c>
      <c r="H128" s="133">
        <f t="shared" si="79"/>
        <v>284.89575000000002</v>
      </c>
      <c r="I128" s="14">
        <v>13.68125</v>
      </c>
      <c r="J128" s="15">
        <f t="shared" si="101"/>
        <v>25.505155282482281</v>
      </c>
      <c r="K128" s="16">
        <f t="shared" si="80"/>
        <v>1425.7381802907596</v>
      </c>
      <c r="M128" s="13">
        <v>344.29153924566765</v>
      </c>
      <c r="N128" s="133">
        <f t="shared" si="81"/>
        <v>285.09575000000001</v>
      </c>
      <c r="O128" s="14">
        <v>13.481249999999999</v>
      </c>
      <c r="P128" s="15">
        <f t="shared" si="102"/>
        <v>25.538547185584992</v>
      </c>
      <c r="Q128" s="16">
        <f t="shared" si="110"/>
        <v>1427.6047876742011</v>
      </c>
      <c r="S128" s="13">
        <v>345.37461773700306</v>
      </c>
      <c r="T128" s="133">
        <f t="shared" si="83"/>
        <v>285.08325000000002</v>
      </c>
      <c r="U128" s="14">
        <v>13.49375</v>
      </c>
      <c r="V128" s="15">
        <f t="shared" si="103"/>
        <v>25.595154626179013</v>
      </c>
      <c r="W128" s="16">
        <f t="shared" si="84"/>
        <v>1430.7691436034067</v>
      </c>
      <c r="Y128" s="13">
        <v>331.2308868501529</v>
      </c>
      <c r="Z128" s="133">
        <f t="shared" si="85"/>
        <v>285.577</v>
      </c>
      <c r="AA128" s="14">
        <v>13</v>
      </c>
      <c r="AB128" s="15">
        <f t="shared" si="104"/>
        <v>25.4792989884733</v>
      </c>
      <c r="AC128" s="16">
        <f t="shared" si="111"/>
        <v>1424.2928134556573</v>
      </c>
      <c r="AE128" s="13">
        <v>355.63200815494389</v>
      </c>
      <c r="AF128" s="133">
        <f t="shared" si="87"/>
        <v>284.67700000000002</v>
      </c>
      <c r="AG128" s="14">
        <v>13.9</v>
      </c>
      <c r="AH128" s="15">
        <f t="shared" si="105"/>
        <v>25.585036557909632</v>
      </c>
      <c r="AI128" s="16">
        <f t="shared" si="88"/>
        <v>1430.2035435871485</v>
      </c>
      <c r="AK128" s="13">
        <v>358.43527013251781</v>
      </c>
      <c r="AL128" s="133">
        <f t="shared" si="89"/>
        <v>284.25824999999998</v>
      </c>
      <c r="AM128" s="14">
        <v>14.31875</v>
      </c>
      <c r="AN128" s="15">
        <f t="shared" si="106"/>
        <v>25.032581065562134</v>
      </c>
      <c r="AO128" s="16">
        <f t="shared" si="112"/>
        <v>1399.3212815649233</v>
      </c>
      <c r="AQ128" s="13">
        <v>353.46585117227318</v>
      </c>
      <c r="AR128" s="133">
        <f t="shared" si="91"/>
        <v>284.13324999999998</v>
      </c>
      <c r="AS128" s="14">
        <v>14.44375</v>
      </c>
      <c r="AT128" s="15">
        <f t="shared" si="107"/>
        <v>24.471889306604808</v>
      </c>
      <c r="AU128" s="16">
        <f t="shared" si="92"/>
        <v>1367.9786122392088</v>
      </c>
      <c r="AW128" s="13">
        <v>356.3965341488277</v>
      </c>
      <c r="AX128" s="133">
        <f t="shared" si="93"/>
        <v>283.7645</v>
      </c>
      <c r="AY128" s="14">
        <v>14.8125</v>
      </c>
      <c r="AZ128" s="15">
        <f t="shared" si="108"/>
        <v>24.060525512157145</v>
      </c>
      <c r="BA128" s="16">
        <f t="shared" si="113"/>
        <v>1344.9833761295845</v>
      </c>
    </row>
    <row r="129" spans="1:53" s="92" customFormat="1" x14ac:dyDescent="0.25">
      <c r="A129" s="13">
        <v>366.90876656472983</v>
      </c>
      <c r="B129" s="133">
        <f t="shared" si="77"/>
        <v>284.20825000000002</v>
      </c>
      <c r="C129" s="14">
        <v>14.36875</v>
      </c>
      <c r="D129" s="15">
        <f t="shared" si="100"/>
        <v>25.535190365531435</v>
      </c>
      <c r="E129" s="16">
        <f t="shared" si="109"/>
        <v>1427.4171414332072</v>
      </c>
      <c r="F129" s="104"/>
      <c r="G129" s="13">
        <v>357.73445463812436</v>
      </c>
      <c r="H129" s="133">
        <f t="shared" si="79"/>
        <v>284.53949999999998</v>
      </c>
      <c r="I129" s="14">
        <v>14.0375</v>
      </c>
      <c r="J129" s="15">
        <f t="shared" si="101"/>
        <v>25.484199796126401</v>
      </c>
      <c r="K129" s="16">
        <f t="shared" si="80"/>
        <v>1424.5667686034658</v>
      </c>
      <c r="M129" s="13">
        <v>356.7787971457696</v>
      </c>
      <c r="N129" s="133">
        <f t="shared" si="81"/>
        <v>284.65825000000001</v>
      </c>
      <c r="O129" s="14">
        <v>13.918749999999999</v>
      </c>
      <c r="P129" s="15">
        <f t="shared" si="102"/>
        <v>25.632962525066521</v>
      </c>
      <c r="Q129" s="16">
        <f t="shared" si="110"/>
        <v>1432.8826051512185</v>
      </c>
      <c r="S129" s="13">
        <v>361.93934760448519</v>
      </c>
      <c r="T129" s="133">
        <f t="shared" si="83"/>
        <v>284.78325000000001</v>
      </c>
      <c r="U129" s="14">
        <v>13.793749999999999</v>
      </c>
      <c r="V129" s="15">
        <f t="shared" si="103"/>
        <v>26.239372730728427</v>
      </c>
      <c r="W129" s="16">
        <f t="shared" si="84"/>
        <v>1466.7809356477189</v>
      </c>
      <c r="Y129" s="13">
        <v>333.58817533129456</v>
      </c>
      <c r="Z129" s="133">
        <f t="shared" si="85"/>
        <v>285.3895</v>
      </c>
      <c r="AA129" s="14">
        <v>13.1875</v>
      </c>
      <c r="AB129" s="15">
        <f t="shared" si="104"/>
        <v>25.295785807112384</v>
      </c>
      <c r="AC129" s="16">
        <f t="shared" si="111"/>
        <v>1414.0344266175823</v>
      </c>
      <c r="AE129" s="13">
        <v>356.01427115188579</v>
      </c>
      <c r="AF129" s="133">
        <f t="shared" si="87"/>
        <v>284.6395</v>
      </c>
      <c r="AG129" s="14">
        <v>13.9375</v>
      </c>
      <c r="AH129" s="15">
        <f t="shared" si="105"/>
        <v>25.543624836009744</v>
      </c>
      <c r="AI129" s="16">
        <f t="shared" si="88"/>
        <v>1427.8886283329448</v>
      </c>
      <c r="AK129" s="13">
        <v>369.77573904179405</v>
      </c>
      <c r="AL129" s="133">
        <f t="shared" si="89"/>
        <v>283.68950000000001</v>
      </c>
      <c r="AM129" s="14">
        <v>14.887499999999999</v>
      </c>
      <c r="AN129" s="15">
        <f t="shared" si="106"/>
        <v>24.838000943193556</v>
      </c>
      <c r="AO129" s="16">
        <f t="shared" si="112"/>
        <v>1388.4442527245199</v>
      </c>
      <c r="AQ129" s="13">
        <v>356.14169215086645</v>
      </c>
      <c r="AR129" s="133">
        <f t="shared" si="91"/>
        <v>284.07074999999998</v>
      </c>
      <c r="AS129" s="14">
        <v>14.50625</v>
      </c>
      <c r="AT129" s="15">
        <f t="shared" si="107"/>
        <v>24.55091372000803</v>
      </c>
      <c r="AU129" s="16">
        <f t="shared" si="92"/>
        <v>1372.3960769484488</v>
      </c>
      <c r="AW129" s="13">
        <v>364.80632008154942</v>
      </c>
      <c r="AX129" s="133">
        <f t="shared" si="93"/>
        <v>283.31450000000001</v>
      </c>
      <c r="AY129" s="14">
        <v>15.262499999999999</v>
      </c>
      <c r="AZ129" s="15">
        <f t="shared" si="108"/>
        <v>23.902133993877111</v>
      </c>
      <c r="BA129" s="16">
        <f t="shared" si="113"/>
        <v>1336.1292902577304</v>
      </c>
    </row>
    <row r="130" spans="1:53" s="92" customFormat="1" x14ac:dyDescent="0.25">
      <c r="A130" s="13">
        <v>377.35728848114167</v>
      </c>
      <c r="B130" s="133">
        <f t="shared" si="77"/>
        <v>283.88324999999998</v>
      </c>
      <c r="C130" s="14">
        <v>14.69375</v>
      </c>
      <c r="D130" s="15">
        <f t="shared" si="100"/>
        <v>25.681482840060685</v>
      </c>
      <c r="E130" s="16">
        <f t="shared" si="109"/>
        <v>1435.5948907593922</v>
      </c>
      <c r="F130" s="104"/>
      <c r="G130" s="13">
        <v>370.41284403669721</v>
      </c>
      <c r="H130" s="133">
        <f t="shared" si="79"/>
        <v>284.05200000000002</v>
      </c>
      <c r="I130" s="14">
        <v>14.525</v>
      </c>
      <c r="J130" s="15">
        <f t="shared" si="101"/>
        <v>25.501744856227003</v>
      </c>
      <c r="K130" s="16">
        <f t="shared" si="80"/>
        <v>1425.5475374630894</v>
      </c>
      <c r="M130" s="13">
        <v>366.39908256880733</v>
      </c>
      <c r="N130" s="133">
        <f t="shared" si="81"/>
        <v>284.18324999999999</v>
      </c>
      <c r="O130" s="14">
        <v>14.393750000000001</v>
      </c>
      <c r="P130" s="15">
        <f t="shared" si="102"/>
        <v>25.455429097268418</v>
      </c>
      <c r="Q130" s="16">
        <f t="shared" si="110"/>
        <v>1422.9584865373045</v>
      </c>
      <c r="S130" s="13">
        <v>367.80071355759429</v>
      </c>
      <c r="T130" s="133">
        <f t="shared" si="83"/>
        <v>284.2645</v>
      </c>
      <c r="U130" s="14">
        <v>14.3125</v>
      </c>
      <c r="V130" s="15">
        <f t="shared" si="103"/>
        <v>25.697866449438902</v>
      </c>
      <c r="W130" s="16">
        <f t="shared" si="84"/>
        <v>1436.5107345236345</v>
      </c>
      <c r="Y130" s="13">
        <v>347.09480122324157</v>
      </c>
      <c r="Z130" s="133">
        <f t="shared" si="85"/>
        <v>284.90825000000001</v>
      </c>
      <c r="AA130" s="14">
        <v>13.668749999999999</v>
      </c>
      <c r="AB130" s="15">
        <f t="shared" si="104"/>
        <v>25.393309645961892</v>
      </c>
      <c r="AC130" s="16">
        <f t="shared" si="111"/>
        <v>1419.4860092092697</v>
      </c>
      <c r="AE130" s="13">
        <v>357.60703363914371</v>
      </c>
      <c r="AF130" s="133">
        <f t="shared" si="87"/>
        <v>284.43324999999999</v>
      </c>
      <c r="AG130" s="14">
        <v>14.143750000000001</v>
      </c>
      <c r="AH130" s="15">
        <f t="shared" si="105"/>
        <v>25.283749616554569</v>
      </c>
      <c r="AI130" s="16">
        <f t="shared" si="88"/>
        <v>1413.3616035654004</v>
      </c>
      <c r="AK130" s="13">
        <v>378.24923547400607</v>
      </c>
      <c r="AL130" s="133">
        <f t="shared" si="89"/>
        <v>283.5145</v>
      </c>
      <c r="AM130" s="14">
        <v>15.0625</v>
      </c>
      <c r="AN130" s="15">
        <f t="shared" si="106"/>
        <v>25.111982438108289</v>
      </c>
      <c r="AO130" s="16">
        <f t="shared" si="112"/>
        <v>1403.7598182902534</v>
      </c>
      <c r="AQ130" s="13">
        <v>356.52395514780835</v>
      </c>
      <c r="AR130" s="133">
        <f t="shared" si="91"/>
        <v>284.03325000000001</v>
      </c>
      <c r="AS130" s="14">
        <v>14.543749999999999</v>
      </c>
      <c r="AT130" s="15">
        <f t="shared" si="107"/>
        <v>24.513894638439769</v>
      </c>
      <c r="AU130" s="16">
        <f t="shared" si="92"/>
        <v>1370.326710288783</v>
      </c>
      <c r="AW130" s="13">
        <v>376.65647298674821</v>
      </c>
      <c r="AX130" s="133">
        <f t="shared" si="93"/>
        <v>283.05200000000002</v>
      </c>
      <c r="AY130" s="14">
        <v>15.525</v>
      </c>
      <c r="AZ130" s="15">
        <f t="shared" si="108"/>
        <v>24.261286504782493</v>
      </c>
      <c r="BA130" s="16">
        <f t="shared" si="113"/>
        <v>1356.2059156173414</v>
      </c>
    </row>
    <row r="131" spans="1:53" s="92" customFormat="1" x14ac:dyDescent="0.25">
      <c r="A131" s="13">
        <v>380.86136595310904</v>
      </c>
      <c r="B131" s="133">
        <f t="shared" si="77"/>
        <v>283.78325000000001</v>
      </c>
      <c r="C131" s="14">
        <v>14.793749999999999</v>
      </c>
      <c r="D131" s="15">
        <f t="shared" si="100"/>
        <v>25.744748015419287</v>
      </c>
      <c r="E131" s="16">
        <f t="shared" si="109"/>
        <v>1439.1314140619381</v>
      </c>
      <c r="F131" s="104"/>
      <c r="G131" s="13">
        <v>378.75891946992863</v>
      </c>
      <c r="H131" s="133">
        <f t="shared" si="79"/>
        <v>283.79575</v>
      </c>
      <c r="I131" s="14">
        <v>14.78125</v>
      </c>
      <c r="J131" s="15">
        <f t="shared" si="101"/>
        <v>25.624282078303839</v>
      </c>
      <c r="K131" s="16">
        <f t="shared" si="80"/>
        <v>1432.3973681771845</v>
      </c>
      <c r="M131" s="13">
        <v>376.84760448521916</v>
      </c>
      <c r="N131" s="133">
        <f t="shared" si="81"/>
        <v>283.90825000000001</v>
      </c>
      <c r="O131" s="14">
        <v>14.668749999999999</v>
      </c>
      <c r="P131" s="15">
        <f t="shared" si="102"/>
        <v>25.690505631714984</v>
      </c>
      <c r="Q131" s="16">
        <f t="shared" si="110"/>
        <v>1436.0992648128677</v>
      </c>
      <c r="S131" s="13">
        <v>377.35728848114167</v>
      </c>
      <c r="T131" s="133">
        <f t="shared" si="83"/>
        <v>283.97699999999998</v>
      </c>
      <c r="U131" s="14">
        <v>14.6</v>
      </c>
      <c r="V131" s="15">
        <f t="shared" si="103"/>
        <v>25.846389621996003</v>
      </c>
      <c r="W131" s="16">
        <f t="shared" si="84"/>
        <v>1444.8131798695765</v>
      </c>
      <c r="Y131" s="13">
        <v>354.23037716615698</v>
      </c>
      <c r="Z131" s="133">
        <f t="shared" si="85"/>
        <v>284.70825000000002</v>
      </c>
      <c r="AA131" s="14">
        <v>13.86875</v>
      </c>
      <c r="AB131" s="15">
        <f t="shared" si="104"/>
        <v>25.541622508600774</v>
      </c>
      <c r="AC131" s="16">
        <f t="shared" si="111"/>
        <v>1427.7766982307833</v>
      </c>
      <c r="AE131" s="13">
        <v>380.73394495412845</v>
      </c>
      <c r="AF131" s="133">
        <f t="shared" si="87"/>
        <v>283.65825000000001</v>
      </c>
      <c r="AG131" s="14">
        <v>14.918749999999999</v>
      </c>
      <c r="AH131" s="15">
        <f t="shared" si="105"/>
        <v>25.520499033372666</v>
      </c>
      <c r="AI131" s="16">
        <f t="shared" si="88"/>
        <v>1426.595895965532</v>
      </c>
      <c r="AK131" s="13">
        <v>381.05249745158</v>
      </c>
      <c r="AL131" s="133">
        <f t="shared" si="89"/>
        <v>283.43324999999999</v>
      </c>
      <c r="AM131" s="14">
        <v>15.143750000000001</v>
      </c>
      <c r="AN131" s="15">
        <f t="shared" si="106"/>
        <v>25.16236054158184</v>
      </c>
      <c r="AO131" s="16">
        <f t="shared" si="112"/>
        <v>1406.5759542744249</v>
      </c>
      <c r="AQ131" s="13">
        <v>366.71763506625888</v>
      </c>
      <c r="AR131" s="133">
        <f t="shared" si="91"/>
        <v>283.52699999999999</v>
      </c>
      <c r="AS131" s="14">
        <v>15.05</v>
      </c>
      <c r="AT131" s="15">
        <f t="shared" si="107"/>
        <v>24.366620270183311</v>
      </c>
      <c r="AU131" s="16">
        <f t="shared" si="92"/>
        <v>1362.0940731032472</v>
      </c>
      <c r="AW131" s="13">
        <v>380.67023445463809</v>
      </c>
      <c r="AX131" s="133">
        <f t="shared" si="93"/>
        <v>282.90199999999999</v>
      </c>
      <c r="AY131" s="14">
        <v>15.675000000000001</v>
      </c>
      <c r="AZ131" s="15">
        <f t="shared" si="108"/>
        <v>24.285182421348523</v>
      </c>
      <c r="BA131" s="16">
        <f t="shared" si="113"/>
        <v>1357.5416973533825</v>
      </c>
    </row>
    <row r="132" spans="1:53" s="92" customFormat="1" x14ac:dyDescent="0.25">
      <c r="A132" s="13">
        <v>381.3710499490316</v>
      </c>
      <c r="B132" s="133">
        <f t="shared" si="77"/>
        <v>283.7645</v>
      </c>
      <c r="C132" s="14">
        <v>14.8125</v>
      </c>
      <c r="D132" s="15">
        <f t="shared" si="100"/>
        <v>25.746568772930402</v>
      </c>
      <c r="E132" s="16">
        <f t="shared" si="109"/>
        <v>1439.2331944068094</v>
      </c>
      <c r="F132" s="104"/>
      <c r="G132" s="13">
        <v>381.11620795107029</v>
      </c>
      <c r="H132" s="133">
        <f t="shared" si="79"/>
        <v>283.74574999999999</v>
      </c>
      <c r="I132" s="14">
        <v>14.831250000000001</v>
      </c>
      <c r="J132" s="15">
        <f t="shared" si="101"/>
        <v>25.696836608584594</v>
      </c>
      <c r="K132" s="16">
        <f t="shared" si="80"/>
        <v>1436.4531664198787</v>
      </c>
      <c r="M132" s="13">
        <v>381.17991845056065</v>
      </c>
      <c r="N132" s="133">
        <f t="shared" si="81"/>
        <v>283.78949999999998</v>
      </c>
      <c r="O132" s="14">
        <v>14.7875</v>
      </c>
      <c r="P132" s="15">
        <f t="shared" si="102"/>
        <v>25.777171154729377</v>
      </c>
      <c r="Q132" s="16">
        <f t="shared" si="110"/>
        <v>1440.943867549372</v>
      </c>
      <c r="S132" s="13">
        <v>380.86136595310904</v>
      </c>
      <c r="T132" s="133">
        <f t="shared" si="83"/>
        <v>283.87074999999999</v>
      </c>
      <c r="U132" s="14">
        <v>14.706250000000001</v>
      </c>
      <c r="V132" s="15">
        <f t="shared" si="103"/>
        <v>25.897925436675497</v>
      </c>
      <c r="W132" s="16">
        <f t="shared" si="84"/>
        <v>1447.6940319101602</v>
      </c>
      <c r="Y132" s="13">
        <v>368.6289500509684</v>
      </c>
      <c r="Z132" s="133">
        <f t="shared" si="85"/>
        <v>284.08325000000002</v>
      </c>
      <c r="AA132" s="14">
        <v>14.49375</v>
      </c>
      <c r="AB132" s="15">
        <f t="shared" si="104"/>
        <v>25.433648990148747</v>
      </c>
      <c r="AC132" s="16">
        <f t="shared" si="111"/>
        <v>1421.7409785493148</v>
      </c>
      <c r="AE132" s="13">
        <v>387.8058103975535</v>
      </c>
      <c r="AF132" s="133">
        <f t="shared" si="87"/>
        <v>283.58949999999999</v>
      </c>
      <c r="AG132" s="14">
        <v>14.987500000000001</v>
      </c>
      <c r="AH132" s="15">
        <f t="shared" si="105"/>
        <v>25.875283429361367</v>
      </c>
      <c r="AI132" s="16">
        <f t="shared" si="88"/>
        <v>1446.4283437013005</v>
      </c>
      <c r="AK132" s="13">
        <v>382.58154943934761</v>
      </c>
      <c r="AL132" s="133">
        <f t="shared" si="89"/>
        <v>283.31450000000001</v>
      </c>
      <c r="AM132" s="14">
        <v>15.262499999999999</v>
      </c>
      <c r="AN132" s="15">
        <f t="shared" si="106"/>
        <v>25.066768186034242</v>
      </c>
      <c r="AO132" s="16">
        <f t="shared" si="112"/>
        <v>1401.2323415993142</v>
      </c>
      <c r="AQ132" s="13">
        <v>377.10244648318042</v>
      </c>
      <c r="AR132" s="133">
        <f t="shared" si="91"/>
        <v>283.24574999999999</v>
      </c>
      <c r="AS132" s="14">
        <v>15.331250000000001</v>
      </c>
      <c r="AT132" s="15">
        <f t="shared" si="107"/>
        <v>24.59697979507088</v>
      </c>
      <c r="AU132" s="16">
        <f t="shared" si="92"/>
        <v>1374.9711705444622</v>
      </c>
      <c r="AW132" s="13">
        <v>381.3710499490316</v>
      </c>
      <c r="AX132" s="133">
        <f t="shared" si="93"/>
        <v>282.85825</v>
      </c>
      <c r="AY132" s="14">
        <v>15.71875</v>
      </c>
      <c r="AZ132" s="15">
        <f t="shared" si="108"/>
        <v>24.262174151827061</v>
      </c>
      <c r="BA132" s="16">
        <f t="shared" si="113"/>
        <v>1356.2555350871328</v>
      </c>
    </row>
    <row r="133" spans="1:53" x14ac:dyDescent="0.25">
      <c r="A133" s="13">
        <v>388.06065239551475</v>
      </c>
      <c r="B133" s="133">
        <f t="shared" si="77"/>
        <v>283.44574999999998</v>
      </c>
      <c r="C133" s="14">
        <v>15.13125</v>
      </c>
      <c r="D133" s="15">
        <f t="shared" si="100"/>
        <v>25.646304991029478</v>
      </c>
      <c r="E133" s="16">
        <f t="shared" si="95"/>
        <v>1433.6284489985478</v>
      </c>
      <c r="F133" s="104"/>
      <c r="G133" s="13">
        <v>387.93323139653415</v>
      </c>
      <c r="H133" s="133">
        <f t="shared" si="79"/>
        <v>283.71449999999999</v>
      </c>
      <c r="I133" s="14">
        <v>14.862500000000001</v>
      </c>
      <c r="J133" s="15">
        <f t="shared" si="101"/>
        <v>26.10147898378699</v>
      </c>
      <c r="K133" s="16">
        <f t="shared" si="80"/>
        <v>1459.0726751936927</v>
      </c>
      <c r="L133" s="8"/>
      <c r="M133" s="13">
        <v>381.17991845056065</v>
      </c>
      <c r="N133" s="133">
        <f t="shared" si="81"/>
        <v>283.77699999999999</v>
      </c>
      <c r="O133" s="14">
        <v>14.8</v>
      </c>
      <c r="P133" s="15">
        <f t="shared" si="102"/>
        <v>25.755399895308152</v>
      </c>
      <c r="Q133" s="16">
        <f t="shared" si="96"/>
        <v>1439.7268541477256</v>
      </c>
      <c r="R133" s="8"/>
      <c r="S133" s="13">
        <v>381.17991845056065</v>
      </c>
      <c r="T133" s="133">
        <f t="shared" si="83"/>
        <v>283.85199999999998</v>
      </c>
      <c r="U133" s="14">
        <v>14.725</v>
      </c>
      <c r="V133" s="15">
        <f t="shared" si="103"/>
        <v>25.886581898170505</v>
      </c>
      <c r="W133" s="16">
        <f t="shared" si="84"/>
        <v>1447.0599281077311</v>
      </c>
      <c r="X133" s="92"/>
      <c r="Y133" s="13">
        <v>377.93068297655452</v>
      </c>
      <c r="Z133" s="133">
        <f t="shared" si="85"/>
        <v>283.827</v>
      </c>
      <c r="AA133" s="14">
        <v>14.75</v>
      </c>
      <c r="AB133" s="15">
        <f t="shared" si="104"/>
        <v>25.622419184851154</v>
      </c>
      <c r="AC133" s="16">
        <f t="shared" si="97"/>
        <v>1432.2932324331794</v>
      </c>
      <c r="AD133" s="8"/>
      <c r="AE133" s="13">
        <v>393.8583078491335</v>
      </c>
      <c r="AF133" s="133">
        <f t="shared" si="87"/>
        <v>283.05824999999999</v>
      </c>
      <c r="AG133" s="14">
        <v>15.518750000000001</v>
      </c>
      <c r="AH133" s="15">
        <f t="shared" si="105"/>
        <v>25.379512386573239</v>
      </c>
      <c r="AI133" s="16">
        <f t="shared" si="88"/>
        <v>1418.7147424094439</v>
      </c>
      <c r="AK133" s="13">
        <v>390.80020387359838</v>
      </c>
      <c r="AL133" s="133">
        <f t="shared" si="89"/>
        <v>282.83949999999999</v>
      </c>
      <c r="AM133" s="14">
        <v>15.737500000000001</v>
      </c>
      <c r="AN133" s="15">
        <f t="shared" si="106"/>
        <v>24.832419626598785</v>
      </c>
      <c r="AO133" s="16">
        <f t="shared" si="98"/>
        <v>1388.132257126872</v>
      </c>
      <c r="AP133" s="8"/>
      <c r="AQ133" s="13">
        <v>380.92507645259934</v>
      </c>
      <c r="AR133" s="133">
        <f t="shared" si="91"/>
        <v>283.077</v>
      </c>
      <c r="AS133" s="14">
        <v>15.5</v>
      </c>
      <c r="AT133" s="15">
        <f t="shared" si="107"/>
        <v>24.575811384038666</v>
      </c>
      <c r="AU133" s="16">
        <f t="shared" si="92"/>
        <v>1373.7878563677614</v>
      </c>
      <c r="AV133" s="92"/>
      <c r="AW133" s="13">
        <v>384.87512742099898</v>
      </c>
      <c r="AX133" s="133">
        <f t="shared" si="93"/>
        <v>282.52075000000002</v>
      </c>
      <c r="AY133" s="14">
        <v>16.056249999999999</v>
      </c>
      <c r="AZ133" s="15">
        <f t="shared" si="108"/>
        <v>23.970424440389195</v>
      </c>
      <c r="BA133" s="16">
        <f t="shared" si="99"/>
        <v>1339.9467262177559</v>
      </c>
    </row>
    <row r="134" spans="1:53" x14ac:dyDescent="0.25">
      <c r="A134" s="13">
        <v>406.4729867482161</v>
      </c>
      <c r="B134" s="133">
        <f t="shared" si="77"/>
        <v>282.86450000000002</v>
      </c>
      <c r="C134" s="14">
        <v>15.7125</v>
      </c>
      <c r="D134" s="15">
        <f t="shared" si="100"/>
        <v>25.869402497897603</v>
      </c>
      <c r="E134" s="16">
        <f t="shared" si="95"/>
        <v>1446.0995996324759</v>
      </c>
      <c r="F134" s="104"/>
      <c r="G134" s="13">
        <v>392.52038735983689</v>
      </c>
      <c r="H134" s="133">
        <f t="shared" si="79"/>
        <v>283.23325</v>
      </c>
      <c r="I134" s="14">
        <v>15.34375</v>
      </c>
      <c r="J134" s="15">
        <f t="shared" si="101"/>
        <v>25.581776772942526</v>
      </c>
      <c r="K134" s="16">
        <f t="shared" si="80"/>
        <v>1430.0213216074872</v>
      </c>
      <c r="L134" s="8"/>
      <c r="M134" s="13">
        <v>387.10499490316005</v>
      </c>
      <c r="N134" s="133">
        <f t="shared" si="81"/>
        <v>283.3895</v>
      </c>
      <c r="O134" s="14">
        <v>15.1875</v>
      </c>
      <c r="P134" s="15">
        <f t="shared" si="102"/>
        <v>25.488394726133993</v>
      </c>
      <c r="Q134" s="16">
        <f t="shared" si="96"/>
        <v>1424.8012651908903</v>
      </c>
      <c r="R134" s="8"/>
      <c r="S134" s="13">
        <v>388.69775739041791</v>
      </c>
      <c r="T134" s="133">
        <f t="shared" si="83"/>
        <v>283.45825000000002</v>
      </c>
      <c r="U134" s="14">
        <v>15.11875</v>
      </c>
      <c r="V134" s="15">
        <f t="shared" si="103"/>
        <v>25.709649103954884</v>
      </c>
      <c r="W134" s="16">
        <f t="shared" si="84"/>
        <v>1437.1693849110779</v>
      </c>
      <c r="X134" s="92"/>
      <c r="Y134" s="13">
        <v>380.79765545361875</v>
      </c>
      <c r="Z134" s="133">
        <f t="shared" si="85"/>
        <v>283.73950000000002</v>
      </c>
      <c r="AA134" s="14">
        <v>14.8375</v>
      </c>
      <c r="AB134" s="15">
        <f t="shared" si="104"/>
        <v>25.664542911785592</v>
      </c>
      <c r="AC134" s="16">
        <f t="shared" si="97"/>
        <v>1434.6479487688146</v>
      </c>
      <c r="AD134" s="8"/>
      <c r="AE134" s="13">
        <v>402.84148827726807</v>
      </c>
      <c r="AF134" s="133">
        <f t="shared" si="87"/>
        <v>282.827</v>
      </c>
      <c r="AG134" s="14">
        <v>15.75</v>
      </c>
      <c r="AH134" s="15">
        <f t="shared" si="105"/>
        <v>25.577237350937654</v>
      </c>
      <c r="AI134" s="16">
        <f t="shared" si="88"/>
        <v>1429.7675679174149</v>
      </c>
      <c r="AK134" s="13">
        <v>406.34556574923545</v>
      </c>
      <c r="AL134" s="133">
        <f t="shared" si="89"/>
        <v>282.40199999999999</v>
      </c>
      <c r="AM134" s="14">
        <v>16.175000000000001</v>
      </c>
      <c r="AN134" s="15">
        <f t="shared" si="106"/>
        <v>25.121827867031556</v>
      </c>
      <c r="AO134" s="16">
        <f t="shared" si="98"/>
        <v>1404.310177767064</v>
      </c>
      <c r="AP134" s="8"/>
      <c r="AQ134" s="13">
        <v>400.29306829765545</v>
      </c>
      <c r="AR134" s="133">
        <f t="shared" si="91"/>
        <v>282.30200000000002</v>
      </c>
      <c r="AS134" s="14">
        <v>16.274999999999999</v>
      </c>
      <c r="AT134" s="15">
        <f t="shared" si="107"/>
        <v>24.595580233342886</v>
      </c>
      <c r="AU134" s="16">
        <f t="shared" si="92"/>
        <v>1374.8929350438673</v>
      </c>
      <c r="AV134" s="92"/>
      <c r="AW134" s="13">
        <v>406.0270132517839</v>
      </c>
      <c r="AX134" s="133">
        <f t="shared" si="93"/>
        <v>281.90825000000001</v>
      </c>
      <c r="AY134" s="14">
        <v>16.668749999999999</v>
      </c>
      <c r="AZ134" s="15">
        <f t="shared" si="108"/>
        <v>24.358575973110398</v>
      </c>
      <c r="BA134" s="16">
        <f t="shared" si="99"/>
        <v>1361.6443968968713</v>
      </c>
    </row>
    <row r="135" spans="1:53" x14ac:dyDescent="0.25">
      <c r="A135" s="13">
        <v>409.97706422018342</v>
      </c>
      <c r="B135" s="133">
        <f t="shared" si="77"/>
        <v>282.6395</v>
      </c>
      <c r="C135" s="14">
        <v>15.9375</v>
      </c>
      <c r="D135" s="15">
        <f t="shared" si="100"/>
        <v>25.724051088325233</v>
      </c>
      <c r="E135" s="16">
        <f t="shared" si="95"/>
        <v>1437.9744558373804</v>
      </c>
      <c r="F135" s="104"/>
      <c r="G135" s="13">
        <v>402.58664627930682</v>
      </c>
      <c r="H135" s="133">
        <f t="shared" si="79"/>
        <v>282.96449999999999</v>
      </c>
      <c r="I135" s="14">
        <v>15.612500000000001</v>
      </c>
      <c r="J135" s="15">
        <f t="shared" si="101"/>
        <v>25.786174301316688</v>
      </c>
      <c r="K135" s="16">
        <f t="shared" si="80"/>
        <v>1441.4471434436027</v>
      </c>
      <c r="L135" s="8"/>
      <c r="M135" s="13">
        <v>399.6559633027523</v>
      </c>
      <c r="N135" s="133">
        <f t="shared" si="81"/>
        <v>283.05200000000002</v>
      </c>
      <c r="O135" s="14">
        <v>15.525</v>
      </c>
      <c r="P135" s="15">
        <f t="shared" si="102"/>
        <v>25.742735156376959</v>
      </c>
      <c r="Q135" s="16">
        <f t="shared" si="96"/>
        <v>1439.0188952414719</v>
      </c>
      <c r="R135" s="8"/>
      <c r="S135" s="13">
        <v>400.611620795107</v>
      </c>
      <c r="T135" s="133">
        <f t="shared" si="83"/>
        <v>283.10199999999998</v>
      </c>
      <c r="U135" s="14">
        <v>15.475</v>
      </c>
      <c r="V135" s="15">
        <f t="shared" si="103"/>
        <v>25.887665317939064</v>
      </c>
      <c r="W135" s="16">
        <f t="shared" si="84"/>
        <v>1447.1204912727935</v>
      </c>
      <c r="X135" s="92"/>
      <c r="Y135" s="13">
        <v>381.4347604485219</v>
      </c>
      <c r="Z135" s="133">
        <f t="shared" si="85"/>
        <v>283.702</v>
      </c>
      <c r="AA135" s="14">
        <v>14.875</v>
      </c>
      <c r="AB135" s="15">
        <f t="shared" si="104"/>
        <v>25.642672971329205</v>
      </c>
      <c r="AC135" s="16">
        <f t="shared" si="97"/>
        <v>1433.4254190973024</v>
      </c>
      <c r="AD135" s="8"/>
      <c r="AE135" s="13">
        <v>405.89959225280325</v>
      </c>
      <c r="AF135" s="133">
        <f t="shared" si="87"/>
        <v>282.78949999999998</v>
      </c>
      <c r="AG135" s="14">
        <v>15.7875</v>
      </c>
      <c r="AH135" s="15">
        <f t="shared" si="105"/>
        <v>25.710187949504562</v>
      </c>
      <c r="AI135" s="16">
        <f t="shared" si="88"/>
        <v>1437.1995063773049</v>
      </c>
      <c r="AK135" s="13">
        <v>412.46177370030574</v>
      </c>
      <c r="AL135" s="133">
        <f t="shared" si="89"/>
        <v>282.06450000000001</v>
      </c>
      <c r="AM135" s="14">
        <v>16.512499999999999</v>
      </c>
      <c r="AN135" s="15">
        <f t="shared" si="106"/>
        <v>24.978759951570371</v>
      </c>
      <c r="AO135" s="16">
        <f t="shared" si="98"/>
        <v>1396.3126812927837</v>
      </c>
      <c r="AP135" s="8"/>
      <c r="AQ135" s="13">
        <v>405.38990825688069</v>
      </c>
      <c r="AR135" s="133">
        <f t="shared" si="91"/>
        <v>282.18324999999999</v>
      </c>
      <c r="AS135" s="14">
        <v>16.393750000000001</v>
      </c>
      <c r="AT135" s="15">
        <f t="shared" si="107"/>
        <v>24.728320747655701</v>
      </c>
      <c r="AU135" s="16">
        <f t="shared" si="92"/>
        <v>1382.3131297939537</v>
      </c>
      <c r="AV135" s="92"/>
      <c r="AW135" s="13">
        <v>406.1544342507645</v>
      </c>
      <c r="AX135" s="133">
        <f t="shared" si="93"/>
        <v>281.7645</v>
      </c>
      <c r="AY135" s="14">
        <v>16.8125</v>
      </c>
      <c r="AZ135" s="15">
        <f t="shared" si="108"/>
        <v>24.157884565101234</v>
      </c>
      <c r="BA135" s="16">
        <f t="shared" si="99"/>
        <v>1350.425747189159</v>
      </c>
    </row>
    <row r="136" spans="1:53" x14ac:dyDescent="0.25">
      <c r="A136" s="13">
        <v>423.48369011213043</v>
      </c>
      <c r="B136" s="133">
        <f t="shared" si="77"/>
        <v>282.20825000000002</v>
      </c>
      <c r="C136" s="14">
        <v>16.368749999999999</v>
      </c>
      <c r="D136" s="15">
        <f t="shared" si="100"/>
        <v>25.871474004559325</v>
      </c>
      <c r="E136" s="16">
        <f t="shared" si="95"/>
        <v>1446.2153968548662</v>
      </c>
      <c r="F136" s="104"/>
      <c r="G136" s="13">
        <v>405.83588175331295</v>
      </c>
      <c r="H136" s="133">
        <f t="shared" si="79"/>
        <v>282.85199999999998</v>
      </c>
      <c r="I136" s="14">
        <v>15.725</v>
      </c>
      <c r="J136" s="15">
        <f t="shared" si="101"/>
        <v>25.808323163962669</v>
      </c>
      <c r="K136" s="16">
        <f t="shared" si="80"/>
        <v>1442.6852648655131</v>
      </c>
      <c r="L136" s="8"/>
      <c r="M136" s="13">
        <v>405.13506625891944</v>
      </c>
      <c r="N136" s="133">
        <f t="shared" si="81"/>
        <v>282.87074999999999</v>
      </c>
      <c r="O136" s="14">
        <v>15.706250000000001</v>
      </c>
      <c r="P136" s="15">
        <f t="shared" si="102"/>
        <v>25.794512774145286</v>
      </c>
      <c r="Q136" s="16">
        <f t="shared" si="96"/>
        <v>1441.9132640747214</v>
      </c>
      <c r="R136" s="8"/>
      <c r="S136" s="13">
        <v>405.32619775739039</v>
      </c>
      <c r="T136" s="133">
        <f t="shared" si="83"/>
        <v>282.97699999999998</v>
      </c>
      <c r="U136" s="14">
        <v>15.6</v>
      </c>
      <c r="V136" s="15">
        <f t="shared" si="103"/>
        <v>25.982448574191693</v>
      </c>
      <c r="W136" s="16">
        <f t="shared" si="84"/>
        <v>1452.4188752973157</v>
      </c>
      <c r="X136" s="92"/>
      <c r="Y136" s="13">
        <v>390.16309887869517</v>
      </c>
      <c r="Z136" s="133">
        <f t="shared" si="85"/>
        <v>283.22699999999998</v>
      </c>
      <c r="AA136" s="14">
        <v>15.35</v>
      </c>
      <c r="AB136" s="15">
        <f t="shared" si="104"/>
        <v>25.417791457895451</v>
      </c>
      <c r="AC136" s="16">
        <f t="shared" si="97"/>
        <v>1420.8545424963556</v>
      </c>
      <c r="AD136" s="8"/>
      <c r="AE136" s="13">
        <v>406.4729867482161</v>
      </c>
      <c r="AF136" s="133">
        <f t="shared" si="87"/>
        <v>282.71449999999999</v>
      </c>
      <c r="AG136" s="14">
        <v>15.862500000000001</v>
      </c>
      <c r="AH136" s="15">
        <f t="shared" si="105"/>
        <v>25.624774578295735</v>
      </c>
      <c r="AI136" s="16">
        <f t="shared" si="88"/>
        <v>1432.4248989267317</v>
      </c>
      <c r="AK136" s="13">
        <v>425.3312945973496</v>
      </c>
      <c r="AL136" s="133">
        <f t="shared" si="89"/>
        <v>281.68950000000001</v>
      </c>
      <c r="AM136" s="14">
        <v>16.887499999999999</v>
      </c>
      <c r="AN136" s="15">
        <f t="shared" si="106"/>
        <v>25.186161042034026</v>
      </c>
      <c r="AO136" s="16">
        <f t="shared" si="98"/>
        <v>1407.9064022497021</v>
      </c>
      <c r="AP136" s="8"/>
      <c r="AQ136" s="13">
        <v>406.0270132517839</v>
      </c>
      <c r="AR136" s="133">
        <f t="shared" si="91"/>
        <v>282.14575000000002</v>
      </c>
      <c r="AS136" s="14">
        <v>16.431249999999999</v>
      </c>
      <c r="AT136" s="15">
        <f t="shared" si="107"/>
        <v>24.710658851382817</v>
      </c>
      <c r="AU136" s="16">
        <f t="shared" si="92"/>
        <v>1381.3258297922994</v>
      </c>
      <c r="AV136" s="92"/>
      <c r="AW136" s="13">
        <v>421.19011213047906</v>
      </c>
      <c r="AX136" s="133">
        <f t="shared" si="93"/>
        <v>281.15199999999999</v>
      </c>
      <c r="AY136" s="14">
        <v>17.425000000000001</v>
      </c>
      <c r="AZ136" s="15">
        <f t="shared" si="108"/>
        <v>24.171598974489473</v>
      </c>
      <c r="BA136" s="16">
        <f t="shared" si="99"/>
        <v>1351.1923826739614</v>
      </c>
    </row>
    <row r="137" spans="1:53" x14ac:dyDescent="0.25">
      <c r="A137" s="13">
        <v>429.34505606523953</v>
      </c>
      <c r="B137" s="133">
        <f t="shared" si="77"/>
        <v>282.03325000000001</v>
      </c>
      <c r="C137" s="14">
        <v>16.543749999999999</v>
      </c>
      <c r="D137" s="15">
        <f t="shared" si="100"/>
        <v>25.952100102167861</v>
      </c>
      <c r="E137" s="16">
        <f t="shared" si="95"/>
        <v>1450.7223957111835</v>
      </c>
      <c r="F137" s="104"/>
      <c r="G137" s="13">
        <v>426.28695208970436</v>
      </c>
      <c r="H137" s="133">
        <f t="shared" si="79"/>
        <v>282.05200000000002</v>
      </c>
      <c r="I137" s="14">
        <v>16.524999999999999</v>
      </c>
      <c r="J137" s="15">
        <f t="shared" si="101"/>
        <v>25.796487267153065</v>
      </c>
      <c r="K137" s="16">
        <f t="shared" si="80"/>
        <v>1442.0236382338562</v>
      </c>
      <c r="L137" s="8"/>
      <c r="M137" s="13">
        <v>422.91029561671763</v>
      </c>
      <c r="N137" s="133">
        <f t="shared" si="81"/>
        <v>282.13324999999998</v>
      </c>
      <c r="O137" s="14">
        <v>16.443750000000001</v>
      </c>
      <c r="P137" s="15">
        <f t="shared" si="102"/>
        <v>25.718604066391038</v>
      </c>
      <c r="Q137" s="16">
        <f t="shared" si="96"/>
        <v>1437.6699673112589</v>
      </c>
      <c r="R137" s="8"/>
      <c r="S137" s="13">
        <v>423.22884811416918</v>
      </c>
      <c r="T137" s="133">
        <f t="shared" si="83"/>
        <v>282.18950000000001</v>
      </c>
      <c r="U137" s="14">
        <v>16.387499999999999</v>
      </c>
      <c r="V137" s="15">
        <f t="shared" si="103"/>
        <v>25.826321776608342</v>
      </c>
      <c r="W137" s="16">
        <f t="shared" si="84"/>
        <v>1443.6913873124063</v>
      </c>
      <c r="X137" s="92"/>
      <c r="Y137" s="13">
        <v>401.75840978593271</v>
      </c>
      <c r="Z137" s="133">
        <f t="shared" si="85"/>
        <v>282.88324999999998</v>
      </c>
      <c r="AA137" s="14">
        <v>15.69375</v>
      </c>
      <c r="AB137" s="15">
        <f t="shared" si="104"/>
        <v>25.599898672142267</v>
      </c>
      <c r="AC137" s="16">
        <f t="shared" si="97"/>
        <v>1431.0343357727527</v>
      </c>
      <c r="AD137" s="8"/>
      <c r="AE137" s="13">
        <v>414.81906218144746</v>
      </c>
      <c r="AF137" s="133">
        <f t="shared" si="87"/>
        <v>282.27075000000002</v>
      </c>
      <c r="AG137" s="14">
        <v>16.306249999999999</v>
      </c>
      <c r="AH137" s="15">
        <f t="shared" si="105"/>
        <v>25.439267899207206</v>
      </c>
      <c r="AI137" s="16">
        <f t="shared" si="88"/>
        <v>1422.0550755656827</v>
      </c>
      <c r="AK137" s="13">
        <v>430.49184505606524</v>
      </c>
      <c r="AL137" s="133">
        <f t="shared" si="89"/>
        <v>281.5145</v>
      </c>
      <c r="AM137" s="14">
        <v>17.0625</v>
      </c>
      <c r="AN137" s="15">
        <f t="shared" si="106"/>
        <v>25.230291285337156</v>
      </c>
      <c r="AO137" s="16">
        <f t="shared" si="98"/>
        <v>1410.3732828503469</v>
      </c>
      <c r="AP137" s="8"/>
      <c r="AQ137" s="13">
        <v>408.32059123343527</v>
      </c>
      <c r="AR137" s="133">
        <f t="shared" si="91"/>
        <v>281.90825000000001</v>
      </c>
      <c r="AS137" s="14">
        <v>16.668749999999999</v>
      </c>
      <c r="AT137" s="15">
        <f t="shared" si="107"/>
        <v>24.496173452324577</v>
      </c>
      <c r="AU137" s="16">
        <f t="shared" si="92"/>
        <v>1369.3360959849438</v>
      </c>
      <c r="AV137" s="92"/>
      <c r="AW137" s="13">
        <v>428.96279306829763</v>
      </c>
      <c r="AX137" s="133">
        <f t="shared" si="93"/>
        <v>281.0145</v>
      </c>
      <c r="AY137" s="14">
        <v>17.5625</v>
      </c>
      <c r="AZ137" s="15">
        <f t="shared" si="108"/>
        <v>24.424927719191324</v>
      </c>
      <c r="BA137" s="16">
        <f t="shared" si="99"/>
        <v>1365.353459502795</v>
      </c>
    </row>
    <row r="138" spans="1:53" x14ac:dyDescent="0.25">
      <c r="A138" s="13">
        <v>430.74668705402649</v>
      </c>
      <c r="B138" s="133">
        <f t="shared" si="77"/>
        <v>282.00824999999998</v>
      </c>
      <c r="C138" s="14">
        <v>16.568750000000001</v>
      </c>
      <c r="D138" s="15">
        <f t="shared" si="100"/>
        <v>25.997536751657577</v>
      </c>
      <c r="E138" s="16">
        <f t="shared" si="95"/>
        <v>1453.2623044176585</v>
      </c>
      <c r="F138" s="104"/>
      <c r="G138" s="13">
        <v>430.61926605504584</v>
      </c>
      <c r="H138" s="133">
        <f t="shared" si="79"/>
        <v>281.94574999999998</v>
      </c>
      <c r="I138" s="14">
        <v>16.631250000000001</v>
      </c>
      <c r="J138" s="15">
        <f t="shared" si="101"/>
        <v>25.892176839085806</v>
      </c>
      <c r="K138" s="16">
        <f t="shared" si="80"/>
        <v>1447.3726853048965</v>
      </c>
      <c r="L138" s="8"/>
      <c r="M138" s="13">
        <v>429.85474006116203</v>
      </c>
      <c r="N138" s="133">
        <f t="shared" si="81"/>
        <v>282.02699999999999</v>
      </c>
      <c r="O138" s="14">
        <v>16.55</v>
      </c>
      <c r="P138" s="15">
        <f t="shared" si="102"/>
        <v>25.973096076203142</v>
      </c>
      <c r="Q138" s="16">
        <f t="shared" si="96"/>
        <v>1451.8960706597557</v>
      </c>
      <c r="R138" s="8"/>
      <c r="S138" s="13">
        <v>430.61926605504584</v>
      </c>
      <c r="T138" s="133">
        <f t="shared" si="83"/>
        <v>282.00824999999998</v>
      </c>
      <c r="U138" s="14">
        <v>16.568750000000001</v>
      </c>
      <c r="V138" s="15">
        <f t="shared" si="103"/>
        <v>25.989846310376208</v>
      </c>
      <c r="W138" s="16">
        <f t="shared" si="84"/>
        <v>1452.83240875003</v>
      </c>
      <c r="X138" s="92"/>
      <c r="Y138" s="13">
        <v>405.51732925586134</v>
      </c>
      <c r="Z138" s="133">
        <f t="shared" si="85"/>
        <v>282.82074999999998</v>
      </c>
      <c r="AA138" s="14">
        <v>15.75625</v>
      </c>
      <c r="AB138" s="15">
        <f t="shared" si="104"/>
        <v>25.736918953168512</v>
      </c>
      <c r="AC138" s="16">
        <f t="shared" si="97"/>
        <v>1438.6937694821197</v>
      </c>
      <c r="AD138" s="8"/>
      <c r="AE138" s="13">
        <v>427.17889908256876</v>
      </c>
      <c r="AF138" s="133">
        <f t="shared" si="87"/>
        <v>281.91449999999998</v>
      </c>
      <c r="AG138" s="14">
        <v>16.662500000000001</v>
      </c>
      <c r="AH138" s="15">
        <f t="shared" si="105"/>
        <v>25.637143230761815</v>
      </c>
      <c r="AI138" s="16">
        <f t="shared" si="88"/>
        <v>1433.1163065995854</v>
      </c>
      <c r="AK138" s="13">
        <v>431.51121304791025</v>
      </c>
      <c r="AL138" s="133">
        <f t="shared" si="89"/>
        <v>281.5145</v>
      </c>
      <c r="AM138" s="14">
        <v>17.0625</v>
      </c>
      <c r="AN138" s="15">
        <f t="shared" si="106"/>
        <v>25.290034464346387</v>
      </c>
      <c r="AO138" s="16">
        <f t="shared" si="98"/>
        <v>1413.7129265569631</v>
      </c>
      <c r="AP138" s="8"/>
      <c r="AQ138" s="13">
        <v>422.91029561671763</v>
      </c>
      <c r="AR138" s="133">
        <f t="shared" si="91"/>
        <v>281.42075</v>
      </c>
      <c r="AS138" s="14">
        <v>17.15625</v>
      </c>
      <c r="AT138" s="15">
        <f t="shared" si="107"/>
        <v>24.650509034125619</v>
      </c>
      <c r="AU138" s="16">
        <f t="shared" si="92"/>
        <v>1377.9634550076221</v>
      </c>
      <c r="AV138" s="92"/>
      <c r="AW138" s="13">
        <v>431.6386340468909</v>
      </c>
      <c r="AX138" s="133">
        <f t="shared" si="93"/>
        <v>280.93324999999999</v>
      </c>
      <c r="AY138" s="14">
        <v>17.643750000000001</v>
      </c>
      <c r="AZ138" s="15">
        <f t="shared" si="108"/>
        <v>24.464109616543585</v>
      </c>
      <c r="BA138" s="16">
        <f t="shared" si="99"/>
        <v>1367.5437275647864</v>
      </c>
    </row>
    <row r="139" spans="1:53" x14ac:dyDescent="0.25">
      <c r="A139" s="13">
        <v>435.39755351681953</v>
      </c>
      <c r="B139" s="133">
        <f t="shared" si="77"/>
        <v>281.96449999999999</v>
      </c>
      <c r="C139" s="14">
        <v>16.612500000000001</v>
      </c>
      <c r="D139" s="15">
        <f t="shared" si="100"/>
        <v>26.209032566851437</v>
      </c>
      <c r="E139" s="16">
        <f t="shared" si="95"/>
        <v>1465.0849204869953</v>
      </c>
      <c r="F139" s="104"/>
      <c r="G139" s="13">
        <v>431.06523955147804</v>
      </c>
      <c r="H139" s="133">
        <f t="shared" si="79"/>
        <v>281.93950000000001</v>
      </c>
      <c r="I139" s="14">
        <v>16.637499999999999</v>
      </c>
      <c r="J139" s="15">
        <f t="shared" si="101"/>
        <v>25.909255570336772</v>
      </c>
      <c r="K139" s="16">
        <f t="shared" si="80"/>
        <v>1448.3273863818256</v>
      </c>
      <c r="L139" s="8"/>
      <c r="M139" s="13">
        <v>431.06523955147804</v>
      </c>
      <c r="N139" s="133">
        <f t="shared" si="81"/>
        <v>281.99574999999999</v>
      </c>
      <c r="O139" s="14">
        <v>16.581250000000001</v>
      </c>
      <c r="P139" s="15">
        <f t="shared" si="102"/>
        <v>25.997149765637573</v>
      </c>
      <c r="Q139" s="16">
        <f t="shared" si="96"/>
        <v>1453.2406718991404</v>
      </c>
      <c r="R139" s="8"/>
      <c r="S139" s="13">
        <v>431.95718654434251</v>
      </c>
      <c r="T139" s="133">
        <f t="shared" si="83"/>
        <v>281.99574999999999</v>
      </c>
      <c r="U139" s="14">
        <v>16.581250000000001</v>
      </c>
      <c r="V139" s="15">
        <f t="shared" si="103"/>
        <v>26.050942271803542</v>
      </c>
      <c r="W139" s="16">
        <f t="shared" si="84"/>
        <v>1456.247672993818</v>
      </c>
      <c r="X139" s="92"/>
      <c r="Y139" s="13">
        <v>406.21814475025479</v>
      </c>
      <c r="Z139" s="133">
        <f t="shared" si="85"/>
        <v>282.77699999999999</v>
      </c>
      <c r="AA139" s="14">
        <v>15.8</v>
      </c>
      <c r="AB139" s="15">
        <f t="shared" si="104"/>
        <v>25.710009161408529</v>
      </c>
      <c r="AC139" s="16">
        <f t="shared" si="97"/>
        <v>1437.1895121227367</v>
      </c>
      <c r="AD139" s="8"/>
      <c r="AE139" s="13">
        <v>435.33384301732923</v>
      </c>
      <c r="AF139" s="133">
        <f t="shared" si="87"/>
        <v>281.43950000000001</v>
      </c>
      <c r="AG139" s="14">
        <v>17.137499999999999</v>
      </c>
      <c r="AH139" s="15">
        <f t="shared" si="105"/>
        <v>25.402412429895215</v>
      </c>
      <c r="AI139" s="16">
        <f t="shared" si="88"/>
        <v>1419.9948548311424</v>
      </c>
      <c r="AK139" s="13">
        <v>432.72171253822626</v>
      </c>
      <c r="AL139" s="133">
        <f t="shared" si="89"/>
        <v>281.30824999999999</v>
      </c>
      <c r="AM139" s="14">
        <v>17.268750000000001</v>
      </c>
      <c r="AN139" s="15">
        <f t="shared" si="106"/>
        <v>25.058079625811146</v>
      </c>
      <c r="AO139" s="16">
        <f t="shared" si="98"/>
        <v>1400.7466510828431</v>
      </c>
      <c r="AP139" s="8"/>
      <c r="AQ139" s="13">
        <v>429.72731906218144</v>
      </c>
      <c r="AR139" s="133">
        <f t="shared" si="91"/>
        <v>281.23950000000002</v>
      </c>
      <c r="AS139" s="14">
        <v>17.337499999999999</v>
      </c>
      <c r="AT139" s="15">
        <f t="shared" si="107"/>
        <v>24.786002541438009</v>
      </c>
      <c r="AU139" s="16">
        <f t="shared" si="92"/>
        <v>1385.5375420663847</v>
      </c>
      <c r="AV139" s="92"/>
      <c r="AW139" s="13">
        <v>439.60244648318042</v>
      </c>
      <c r="AX139" s="133">
        <f t="shared" si="93"/>
        <v>280.92075</v>
      </c>
      <c r="AY139" s="14">
        <v>17.65625</v>
      </c>
      <c r="AZ139" s="15">
        <f t="shared" si="108"/>
        <v>24.897837676923494</v>
      </c>
      <c r="BA139" s="16">
        <f t="shared" si="99"/>
        <v>1391.7891261400232</v>
      </c>
    </row>
    <row r="140" spans="1:53" x14ac:dyDescent="0.25">
      <c r="A140" s="13">
        <v>444.63557594291535</v>
      </c>
      <c r="B140" s="133">
        <f t="shared" si="77"/>
        <v>281.37074999999999</v>
      </c>
      <c r="C140" s="14">
        <v>17.206250000000001</v>
      </c>
      <c r="D140" s="15">
        <f t="shared" si="100"/>
        <v>25.841515492505067</v>
      </c>
      <c r="E140" s="16">
        <f t="shared" si="95"/>
        <v>1444.5407160310333</v>
      </c>
      <c r="F140" s="104"/>
      <c r="G140" s="13">
        <v>433.99592252803262</v>
      </c>
      <c r="H140" s="133">
        <f t="shared" si="79"/>
        <v>281.62700000000001</v>
      </c>
      <c r="I140" s="14">
        <v>16.95</v>
      </c>
      <c r="J140" s="15">
        <f t="shared" si="101"/>
        <v>25.604479205193666</v>
      </c>
      <c r="K140" s="16">
        <f t="shared" si="80"/>
        <v>1431.2903875703259</v>
      </c>
      <c r="L140" s="8"/>
      <c r="M140" s="13">
        <v>438.20081549439345</v>
      </c>
      <c r="N140" s="133">
        <f t="shared" si="81"/>
        <v>281.8895</v>
      </c>
      <c r="O140" s="14">
        <v>16.6875</v>
      </c>
      <c r="P140" s="15">
        <f t="shared" si="102"/>
        <v>26.259224898540431</v>
      </c>
      <c r="Q140" s="16">
        <f t="shared" si="96"/>
        <v>1467.8906718284099</v>
      </c>
      <c r="R140" s="8"/>
      <c r="S140" s="13">
        <v>431.89347604485215</v>
      </c>
      <c r="T140" s="133">
        <f t="shared" si="83"/>
        <v>281.90825000000001</v>
      </c>
      <c r="U140" s="14">
        <v>16.668749999999999</v>
      </c>
      <c r="V140" s="15">
        <f t="shared" si="103"/>
        <v>25.910369766470321</v>
      </c>
      <c r="W140" s="16">
        <f t="shared" si="84"/>
        <v>1448.3896699456909</v>
      </c>
      <c r="X140" s="92"/>
      <c r="Y140" s="13">
        <v>430.30071355759429</v>
      </c>
      <c r="Z140" s="133">
        <f t="shared" si="85"/>
        <v>281.89575000000002</v>
      </c>
      <c r="AA140" s="14">
        <v>16.681249999999999</v>
      </c>
      <c r="AB140" s="15">
        <f t="shared" si="104"/>
        <v>25.795471775651965</v>
      </c>
      <c r="AC140" s="16">
        <f t="shared" si="97"/>
        <v>1441.9668722589447</v>
      </c>
      <c r="AD140" s="8"/>
      <c r="AE140" s="13">
        <v>449.47757390417939</v>
      </c>
      <c r="AF140" s="133">
        <f t="shared" si="87"/>
        <v>281.03325000000001</v>
      </c>
      <c r="AG140" s="14">
        <v>17.543749999999999</v>
      </c>
      <c r="AH140" s="15">
        <f t="shared" si="105"/>
        <v>25.620381839924725</v>
      </c>
      <c r="AI140" s="16">
        <f t="shared" si="88"/>
        <v>1432.1793448517922</v>
      </c>
      <c r="AK140" s="13">
        <v>447.05657492354737</v>
      </c>
      <c r="AL140" s="133">
        <f t="shared" si="89"/>
        <v>280.78325000000001</v>
      </c>
      <c r="AM140" s="14">
        <v>17.793749999999999</v>
      </c>
      <c r="AN140" s="15">
        <f t="shared" si="106"/>
        <v>25.124359672556228</v>
      </c>
      <c r="AO140" s="16">
        <f t="shared" si="98"/>
        <v>1404.451705695893</v>
      </c>
      <c r="AP140" s="8"/>
      <c r="AQ140" s="13">
        <v>431.1289500509684</v>
      </c>
      <c r="AR140" s="133">
        <f t="shared" si="91"/>
        <v>281.21449999999999</v>
      </c>
      <c r="AS140" s="14">
        <v>17.362500000000001</v>
      </c>
      <c r="AT140" s="15">
        <f t="shared" si="107"/>
        <v>24.831041039652607</v>
      </c>
      <c r="AU140" s="16">
        <f t="shared" si="92"/>
        <v>1388.0551941165807</v>
      </c>
      <c r="AV140" s="92"/>
      <c r="AW140" s="13">
        <v>442.72426095820589</v>
      </c>
      <c r="AX140" s="133">
        <f t="shared" si="93"/>
        <v>280.39575000000002</v>
      </c>
      <c r="AY140" s="14">
        <v>18.181249999999999</v>
      </c>
      <c r="AZ140" s="15">
        <f t="shared" si="108"/>
        <v>24.350595308804724</v>
      </c>
      <c r="BA140" s="16">
        <f t="shared" si="99"/>
        <v>1361.198277762184</v>
      </c>
    </row>
    <row r="141" spans="1:53" x14ac:dyDescent="0.25">
      <c r="A141" s="13">
        <v>453.04536187563707</v>
      </c>
      <c r="B141" s="133">
        <f t="shared" si="77"/>
        <v>281.18950000000001</v>
      </c>
      <c r="C141" s="14">
        <v>17.387499999999999</v>
      </c>
      <c r="D141" s="15">
        <f t="shared" si="100"/>
        <v>26.055808015852602</v>
      </c>
      <c r="E141" s="16">
        <f t="shared" si="95"/>
        <v>1456.5196680861604</v>
      </c>
      <c r="F141" s="104"/>
      <c r="G141" s="13">
        <v>448.33078491335368</v>
      </c>
      <c r="H141" s="133">
        <f t="shared" si="79"/>
        <v>281.23325</v>
      </c>
      <c r="I141" s="14">
        <v>17.34375</v>
      </c>
      <c r="J141" s="15">
        <f t="shared" si="101"/>
        <v>25.849702913923096</v>
      </c>
      <c r="K141" s="16">
        <f t="shared" si="80"/>
        <v>1444.9983928883009</v>
      </c>
      <c r="L141" s="8"/>
      <c r="M141" s="13">
        <v>444.25331294597345</v>
      </c>
      <c r="N141" s="133">
        <f t="shared" si="81"/>
        <v>281.33949999999999</v>
      </c>
      <c r="O141" s="14">
        <v>17.237500000000001</v>
      </c>
      <c r="P141" s="15">
        <f t="shared" si="102"/>
        <v>25.77249096133276</v>
      </c>
      <c r="Q141" s="16">
        <f t="shared" si="96"/>
        <v>1440.6822447385014</v>
      </c>
      <c r="R141" s="8"/>
      <c r="S141" s="13">
        <v>445.84607543323136</v>
      </c>
      <c r="T141" s="133">
        <f t="shared" si="83"/>
        <v>281.37074999999999</v>
      </c>
      <c r="U141" s="14">
        <v>17.206250000000001</v>
      </c>
      <c r="V141" s="15">
        <f t="shared" si="103"/>
        <v>25.911867805781696</v>
      </c>
      <c r="W141" s="16">
        <f t="shared" si="84"/>
        <v>1448.4734103431967</v>
      </c>
      <c r="X141" s="92"/>
      <c r="Y141" s="13">
        <v>431.00152905198775</v>
      </c>
      <c r="Z141" s="133">
        <f t="shared" si="85"/>
        <v>281.85825</v>
      </c>
      <c r="AA141" s="14">
        <v>16.71875</v>
      </c>
      <c r="AB141" s="15">
        <f t="shared" si="104"/>
        <v>25.779530709651603</v>
      </c>
      <c r="AC141" s="16">
        <f t="shared" si="97"/>
        <v>1441.0757666695245</v>
      </c>
      <c r="AD141" s="8"/>
      <c r="AE141" s="13">
        <v>455.08409785932719</v>
      </c>
      <c r="AF141" s="133">
        <f t="shared" si="87"/>
        <v>280.85199999999998</v>
      </c>
      <c r="AG141" s="14">
        <v>17.725000000000001</v>
      </c>
      <c r="AH141" s="15">
        <f t="shared" si="105"/>
        <v>25.674702276971914</v>
      </c>
      <c r="AI141" s="16">
        <f t="shared" si="88"/>
        <v>1435.21585728273</v>
      </c>
      <c r="AK141" s="13">
        <v>454.38328236493373</v>
      </c>
      <c r="AL141" s="133">
        <f t="shared" si="89"/>
        <v>280.62700000000001</v>
      </c>
      <c r="AM141" s="14">
        <v>17.95</v>
      </c>
      <c r="AN141" s="15">
        <f t="shared" si="106"/>
        <v>25.313831886625834</v>
      </c>
      <c r="AO141" s="16">
        <f t="shared" si="98"/>
        <v>1415.0432024623842</v>
      </c>
      <c r="AP141" s="8"/>
      <c r="AQ141" s="13">
        <v>432.0208970438328</v>
      </c>
      <c r="AR141" s="133">
        <f t="shared" si="91"/>
        <v>281.12074999999999</v>
      </c>
      <c r="AS141" s="14">
        <v>17.456250000000001</v>
      </c>
      <c r="AT141" s="15">
        <f t="shared" si="107"/>
        <v>24.748780353388202</v>
      </c>
      <c r="AU141" s="16">
        <f t="shared" si="92"/>
        <v>1383.4568217544004</v>
      </c>
      <c r="AV141" s="92"/>
      <c r="AW141" s="13">
        <v>453.10907237512743</v>
      </c>
      <c r="AX141" s="133">
        <f t="shared" si="93"/>
        <v>280.09575000000001</v>
      </c>
      <c r="AY141" s="14">
        <v>18.481249999999999</v>
      </c>
      <c r="AZ141" s="15">
        <f t="shared" si="108"/>
        <v>24.517230835312951</v>
      </c>
      <c r="BA141" s="16">
        <f t="shared" si="99"/>
        <v>1370.513203693994</v>
      </c>
    </row>
    <row r="142" spans="1:53" x14ac:dyDescent="0.25">
      <c r="A142" s="13">
        <v>466.74311926605503</v>
      </c>
      <c r="B142" s="133">
        <f t="shared" si="77"/>
        <v>280.58949999999999</v>
      </c>
      <c r="C142" s="14">
        <v>17.987500000000001</v>
      </c>
      <c r="D142" s="15">
        <f t="shared" si="100"/>
        <v>25.94819287094121</v>
      </c>
      <c r="E142" s="16">
        <f t="shared" si="95"/>
        <v>1450.5039814856136</v>
      </c>
      <c r="F142" s="104"/>
      <c r="G142" s="13">
        <v>454.76554536187564</v>
      </c>
      <c r="H142" s="133">
        <f t="shared" si="79"/>
        <v>281.00200000000001</v>
      </c>
      <c r="I142" s="14">
        <v>17.574999999999999</v>
      </c>
      <c r="J142" s="15">
        <f t="shared" si="101"/>
        <v>25.875706706223365</v>
      </c>
      <c r="K142" s="16">
        <f t="shared" si="80"/>
        <v>1446.4520048778861</v>
      </c>
      <c r="L142" s="8"/>
      <c r="M142" s="13">
        <v>453.80988786952088</v>
      </c>
      <c r="N142" s="133">
        <f t="shared" si="81"/>
        <v>281.10199999999998</v>
      </c>
      <c r="O142" s="14">
        <v>17.475000000000001</v>
      </c>
      <c r="P142" s="15">
        <f t="shared" si="102"/>
        <v>25.969092295823796</v>
      </c>
      <c r="Q142" s="16">
        <f t="shared" si="96"/>
        <v>1451.67225933655</v>
      </c>
      <c r="R142" s="8"/>
      <c r="S142" s="13">
        <v>454.19215086646278</v>
      </c>
      <c r="T142" s="133">
        <f t="shared" si="83"/>
        <v>281.1395</v>
      </c>
      <c r="U142" s="14">
        <v>17.4375</v>
      </c>
      <c r="V142" s="15">
        <f t="shared" si="103"/>
        <v>26.046861698435141</v>
      </c>
      <c r="W142" s="16">
        <f t="shared" si="84"/>
        <v>1456.0195689425243</v>
      </c>
      <c r="X142" s="92"/>
      <c r="Y142" s="13">
        <v>431.7023445463812</v>
      </c>
      <c r="Z142" s="133">
        <f t="shared" si="85"/>
        <v>281.67075</v>
      </c>
      <c r="AA142" s="14">
        <v>16.90625</v>
      </c>
      <c r="AB142" s="15">
        <f t="shared" si="104"/>
        <v>25.535073984259146</v>
      </c>
      <c r="AC142" s="16">
        <f t="shared" si="97"/>
        <v>1427.4106357200862</v>
      </c>
      <c r="AD142" s="8"/>
      <c r="AE142" s="13">
        <v>456.10346585117225</v>
      </c>
      <c r="AF142" s="133">
        <f t="shared" si="87"/>
        <v>280.827</v>
      </c>
      <c r="AG142" s="14">
        <v>17.75</v>
      </c>
      <c r="AH142" s="15">
        <f t="shared" si="105"/>
        <v>25.695969907108296</v>
      </c>
      <c r="AI142" s="16">
        <f t="shared" si="88"/>
        <v>1436.4047178073538</v>
      </c>
      <c r="AK142" s="13">
        <v>470.37461773700301</v>
      </c>
      <c r="AL142" s="133">
        <f t="shared" si="89"/>
        <v>279.91449999999998</v>
      </c>
      <c r="AM142" s="14">
        <v>18.662500000000001</v>
      </c>
      <c r="AN142" s="15">
        <f t="shared" si="106"/>
        <v>25.204266188185024</v>
      </c>
      <c r="AO142" s="16">
        <f t="shared" si="98"/>
        <v>1408.9184799195427</v>
      </c>
      <c r="AP142" s="8"/>
      <c r="AQ142" s="13">
        <v>456.42201834862385</v>
      </c>
      <c r="AR142" s="133">
        <f t="shared" si="91"/>
        <v>280.31450000000001</v>
      </c>
      <c r="AS142" s="14">
        <v>18.262499999999999</v>
      </c>
      <c r="AT142" s="15">
        <f t="shared" si="107"/>
        <v>24.992307644004043</v>
      </c>
      <c r="AU142" s="16">
        <f t="shared" si="92"/>
        <v>1397.0699972998259</v>
      </c>
      <c r="AV142" s="92"/>
      <c r="AW142" s="13">
        <v>463.23904179408765</v>
      </c>
      <c r="AX142" s="133">
        <f t="shared" si="93"/>
        <v>279.61450000000002</v>
      </c>
      <c r="AY142" s="14">
        <v>18.962499999999999</v>
      </c>
      <c r="AZ142" s="15">
        <f t="shared" si="108"/>
        <v>24.429217761059338</v>
      </c>
      <c r="BA142" s="16">
        <f t="shared" si="99"/>
        <v>1365.5932728432169</v>
      </c>
    </row>
    <row r="143" spans="1:53" x14ac:dyDescent="0.25">
      <c r="A143" s="13">
        <v>477.25535168195717</v>
      </c>
      <c r="B143" s="133">
        <f t="shared" si="77"/>
        <v>280.30824999999999</v>
      </c>
      <c r="C143" s="14">
        <v>18.268750000000001</v>
      </c>
      <c r="D143" s="15">
        <f t="shared" si="100"/>
        <v>26.124138306230975</v>
      </c>
      <c r="E143" s="16">
        <f t="shared" si="95"/>
        <v>1460.3393313183115</v>
      </c>
      <c r="F143" s="104"/>
      <c r="G143" s="13">
        <v>455.97604485219159</v>
      </c>
      <c r="H143" s="133">
        <f t="shared" si="79"/>
        <v>280.99574999999999</v>
      </c>
      <c r="I143" s="14">
        <v>17.581250000000001</v>
      </c>
      <c r="J143" s="15">
        <f t="shared" si="101"/>
        <v>25.935359820956506</v>
      </c>
      <c r="K143" s="16">
        <f t="shared" si="80"/>
        <v>1449.7866139914686</v>
      </c>
      <c r="L143" s="8"/>
      <c r="M143" s="13">
        <v>456.03975535168195</v>
      </c>
      <c r="N143" s="133">
        <f t="shared" si="81"/>
        <v>281.03949999999998</v>
      </c>
      <c r="O143" s="14">
        <v>17.537500000000001</v>
      </c>
      <c r="P143" s="15">
        <f t="shared" si="102"/>
        <v>26.003692393538525</v>
      </c>
      <c r="Q143" s="16">
        <f t="shared" si="96"/>
        <v>1453.6064047988036</v>
      </c>
      <c r="R143" s="8"/>
      <c r="S143" s="13">
        <v>455.91233435270129</v>
      </c>
      <c r="T143" s="133">
        <f t="shared" si="83"/>
        <v>281.10199999999998</v>
      </c>
      <c r="U143" s="14">
        <v>17.475000000000001</v>
      </c>
      <c r="V143" s="15">
        <f t="shared" si="103"/>
        <v>26.089403968681044</v>
      </c>
      <c r="W143" s="16">
        <f t="shared" si="84"/>
        <v>1458.3976818492704</v>
      </c>
      <c r="X143" s="92"/>
      <c r="Y143" s="13">
        <v>446.29204892966357</v>
      </c>
      <c r="Z143" s="133">
        <f t="shared" si="85"/>
        <v>281.15199999999999</v>
      </c>
      <c r="AA143" s="14">
        <v>17.425000000000001</v>
      </c>
      <c r="AB143" s="15">
        <f t="shared" si="104"/>
        <v>25.612169235561755</v>
      </c>
      <c r="AC143" s="16">
        <f t="shared" si="97"/>
        <v>1431.7202602679019</v>
      </c>
      <c r="AD143" s="8"/>
      <c r="AE143" s="13">
        <v>457.82364933741076</v>
      </c>
      <c r="AF143" s="133">
        <f t="shared" si="87"/>
        <v>280.64575000000002</v>
      </c>
      <c r="AG143" s="14">
        <v>17.931249999999999</v>
      </c>
      <c r="AH143" s="15">
        <f t="shared" si="105"/>
        <v>25.532165874515766</v>
      </c>
      <c r="AI143" s="16">
        <f t="shared" si="88"/>
        <v>1427.2480723854312</v>
      </c>
      <c r="AK143" s="13">
        <v>478.40214067278288</v>
      </c>
      <c r="AL143" s="133">
        <f t="shared" si="89"/>
        <v>279.72075000000001</v>
      </c>
      <c r="AM143" s="14">
        <v>18.856249999999999</v>
      </c>
      <c r="AN143" s="15">
        <f t="shared" si="106"/>
        <v>25.371011769189678</v>
      </c>
      <c r="AO143" s="16">
        <f t="shared" si="98"/>
        <v>1418.239557897703</v>
      </c>
      <c r="AP143" s="8"/>
      <c r="AQ143" s="13">
        <v>457.63251783893986</v>
      </c>
      <c r="AR143" s="133">
        <f t="shared" si="91"/>
        <v>280.28949999999998</v>
      </c>
      <c r="AS143" s="14">
        <v>18.287500000000001</v>
      </c>
      <c r="AT143" s="15">
        <f t="shared" si="107"/>
        <v>25.024334536647427</v>
      </c>
      <c r="AU143" s="16">
        <f t="shared" si="92"/>
        <v>1398.860300598591</v>
      </c>
      <c r="AV143" s="92"/>
      <c r="AW143" s="13">
        <v>475.4714576962283</v>
      </c>
      <c r="AX143" s="133">
        <f t="shared" si="93"/>
        <v>279.24574999999999</v>
      </c>
      <c r="AY143" s="14">
        <v>19.331250000000001</v>
      </c>
      <c r="AZ143" s="15">
        <f t="shared" si="108"/>
        <v>24.596001691366482</v>
      </c>
      <c r="BA143" s="16">
        <f t="shared" si="99"/>
        <v>1374.9164945473863</v>
      </c>
    </row>
    <row r="144" spans="1:53" x14ac:dyDescent="0.25">
      <c r="A144" s="13">
        <v>479.80377166156978</v>
      </c>
      <c r="B144" s="133">
        <f t="shared" si="77"/>
        <v>280.17075</v>
      </c>
      <c r="C144" s="14">
        <v>18.40625</v>
      </c>
      <c r="D144" s="15">
        <f t="shared" si="100"/>
        <v>26.067437509626881</v>
      </c>
      <c r="E144" s="16">
        <f t="shared" si="95"/>
        <v>1457.1697567881426</v>
      </c>
      <c r="F144" s="104"/>
      <c r="G144" s="13">
        <v>456.48572884811415</v>
      </c>
      <c r="H144" s="133">
        <f t="shared" si="79"/>
        <v>280.85825</v>
      </c>
      <c r="I144" s="14">
        <v>17.71875</v>
      </c>
      <c r="J144" s="15">
        <f t="shared" si="101"/>
        <v>25.762863003773639</v>
      </c>
      <c r="K144" s="16">
        <f t="shared" si="80"/>
        <v>1440.1440419109463</v>
      </c>
      <c r="L144" s="8"/>
      <c r="M144" s="13">
        <v>456.42201834862385</v>
      </c>
      <c r="N144" s="133">
        <f t="shared" si="81"/>
        <v>281.02075000000002</v>
      </c>
      <c r="O144" s="14">
        <v>17.556249999999999</v>
      </c>
      <c r="P144" s="15">
        <f t="shared" si="102"/>
        <v>25.99769417436092</v>
      </c>
      <c r="Q144" s="16">
        <f t="shared" si="96"/>
        <v>1453.2711043467755</v>
      </c>
      <c r="R144" s="8"/>
      <c r="S144" s="13">
        <v>463.81243628950051</v>
      </c>
      <c r="T144" s="133">
        <f t="shared" si="83"/>
        <v>281.03325000000001</v>
      </c>
      <c r="U144" s="14">
        <v>17.543749999999999</v>
      </c>
      <c r="V144" s="15">
        <f t="shared" si="103"/>
        <v>26.43747410271467</v>
      </c>
      <c r="W144" s="16">
        <f t="shared" si="84"/>
        <v>1477.85480234175</v>
      </c>
      <c r="X144" s="92"/>
      <c r="Y144" s="13">
        <v>454.31957186544338</v>
      </c>
      <c r="Z144" s="133">
        <f t="shared" si="85"/>
        <v>280.97075000000001</v>
      </c>
      <c r="AA144" s="14">
        <v>17.606249999999999</v>
      </c>
      <c r="AB144" s="15">
        <f t="shared" si="104"/>
        <v>25.804448526258767</v>
      </c>
      <c r="AC144" s="16">
        <f t="shared" si="97"/>
        <v>1442.468672617865</v>
      </c>
      <c r="AD144" s="8"/>
      <c r="AE144" s="13">
        <v>472.15851172273187</v>
      </c>
      <c r="AF144" s="133">
        <f t="shared" si="87"/>
        <v>280.15825000000001</v>
      </c>
      <c r="AG144" s="14">
        <v>18.418749999999999</v>
      </c>
      <c r="AH144" s="15">
        <f t="shared" si="105"/>
        <v>25.634666398248083</v>
      </c>
      <c r="AI144" s="16">
        <f t="shared" si="88"/>
        <v>1432.9778516620677</v>
      </c>
      <c r="AK144" s="13">
        <v>481.3965341488277</v>
      </c>
      <c r="AL144" s="133">
        <f t="shared" si="89"/>
        <v>279.60825</v>
      </c>
      <c r="AM144" s="14">
        <v>18.96875</v>
      </c>
      <c r="AN144" s="15">
        <f t="shared" si="106"/>
        <v>25.378400482310521</v>
      </c>
      <c r="AO144" s="16">
        <f t="shared" si="98"/>
        <v>1418.652586961158</v>
      </c>
      <c r="AP144" s="8"/>
      <c r="AQ144" s="13">
        <v>465.27777777777777</v>
      </c>
      <c r="AR144" s="133">
        <f t="shared" si="91"/>
        <v>279.79575</v>
      </c>
      <c r="AS144" s="14">
        <v>18.78125</v>
      </c>
      <c r="AT144" s="15">
        <f t="shared" si="107"/>
        <v>24.773525605472361</v>
      </c>
      <c r="AU144" s="16">
        <f t="shared" si="92"/>
        <v>1384.840081345905</v>
      </c>
      <c r="AV144" s="92"/>
      <c r="AW144" s="13">
        <v>479.74006116207948</v>
      </c>
      <c r="AX144" s="133">
        <f t="shared" si="93"/>
        <v>279.18950000000001</v>
      </c>
      <c r="AY144" s="14">
        <v>19.387499999999999</v>
      </c>
      <c r="AZ144" s="15">
        <f t="shared" si="108"/>
        <v>24.74481295484614</v>
      </c>
      <c r="BA144" s="16">
        <f t="shared" si="99"/>
        <v>1383.2350441758992</v>
      </c>
    </row>
    <row r="145" spans="1:53" x14ac:dyDescent="0.25">
      <c r="A145" s="13">
        <v>480.8868501529052</v>
      </c>
      <c r="B145" s="133">
        <f t="shared" si="77"/>
        <v>280.15825000000001</v>
      </c>
      <c r="C145" s="14">
        <v>18.418749999999999</v>
      </c>
      <c r="D145" s="15">
        <f t="shared" si="100"/>
        <v>26.108549719872695</v>
      </c>
      <c r="E145" s="16">
        <f t="shared" si="95"/>
        <v>1459.4679293408835</v>
      </c>
      <c r="F145" s="104"/>
      <c r="G145" s="13">
        <v>480.69571865443424</v>
      </c>
      <c r="H145" s="133">
        <f t="shared" si="79"/>
        <v>280.10825</v>
      </c>
      <c r="I145" s="14">
        <v>18.46875</v>
      </c>
      <c r="J145" s="15">
        <f t="shared" si="101"/>
        <v>26.027517761323004</v>
      </c>
      <c r="K145" s="16">
        <f t="shared" si="80"/>
        <v>1454.9382428579559</v>
      </c>
      <c r="L145" s="8"/>
      <c r="M145" s="13">
        <v>480.8868501529052</v>
      </c>
      <c r="N145" s="133">
        <f t="shared" si="81"/>
        <v>280.13324999999998</v>
      </c>
      <c r="O145" s="14">
        <v>18.443750000000001</v>
      </c>
      <c r="P145" s="15">
        <f t="shared" si="102"/>
        <v>26.073160292939622</v>
      </c>
      <c r="Q145" s="16">
        <f t="shared" si="96"/>
        <v>1457.4896603753248</v>
      </c>
      <c r="R145" s="8"/>
      <c r="S145" s="13">
        <v>481.01427115188579</v>
      </c>
      <c r="T145" s="133">
        <f t="shared" si="83"/>
        <v>280.16449999999998</v>
      </c>
      <c r="U145" s="14">
        <v>18.412500000000001</v>
      </c>
      <c r="V145" s="15">
        <f t="shared" si="103"/>
        <v>26.124332445452044</v>
      </c>
      <c r="W145" s="16">
        <f t="shared" si="84"/>
        <v>1460.3501837007693</v>
      </c>
      <c r="X145" s="92"/>
      <c r="Y145" s="13">
        <v>456.2945973496432</v>
      </c>
      <c r="Z145" s="133">
        <f t="shared" si="85"/>
        <v>280.8895</v>
      </c>
      <c r="AA145" s="14">
        <v>17.6875</v>
      </c>
      <c r="AB145" s="15">
        <f t="shared" si="104"/>
        <v>25.797574408460392</v>
      </c>
      <c r="AC145" s="16">
        <f t="shared" si="97"/>
        <v>1442.0844094329359</v>
      </c>
      <c r="AD145" s="8"/>
      <c r="AE145" s="13">
        <v>479.29408766564728</v>
      </c>
      <c r="AF145" s="133">
        <f t="shared" si="87"/>
        <v>280.0145</v>
      </c>
      <c r="AG145" s="14">
        <v>18.5625</v>
      </c>
      <c r="AH145" s="15">
        <f t="shared" si="105"/>
        <v>25.820556911280661</v>
      </c>
      <c r="AI145" s="16">
        <f t="shared" si="88"/>
        <v>1443.3691313405889</v>
      </c>
      <c r="AK145" s="13">
        <v>483.81753312945972</v>
      </c>
      <c r="AL145" s="133">
        <f t="shared" si="89"/>
        <v>279.61450000000002</v>
      </c>
      <c r="AM145" s="14">
        <v>18.962499999999999</v>
      </c>
      <c r="AN145" s="15">
        <f t="shared" si="106"/>
        <v>25.514438134711128</v>
      </c>
      <c r="AO145" s="16">
        <f t="shared" si="98"/>
        <v>1426.2570917303519</v>
      </c>
      <c r="AP145" s="8"/>
      <c r="AQ145" s="13">
        <v>476.74566768603461</v>
      </c>
      <c r="AR145" s="133">
        <f t="shared" si="91"/>
        <v>279.50200000000001</v>
      </c>
      <c r="AS145" s="14">
        <v>19.074999999999999</v>
      </c>
      <c r="AT145" s="15">
        <f t="shared" si="107"/>
        <v>24.993219800054241</v>
      </c>
      <c r="AU145" s="16">
        <f t="shared" si="92"/>
        <v>1397.1209868230321</v>
      </c>
      <c r="AV145" s="92"/>
      <c r="AW145" s="13">
        <v>481.20540265035675</v>
      </c>
      <c r="AX145" s="133">
        <f t="shared" si="93"/>
        <v>279.08949999999999</v>
      </c>
      <c r="AY145" s="14">
        <v>19.487500000000001</v>
      </c>
      <c r="AZ145" s="15">
        <f t="shared" si="108"/>
        <v>24.693029000659742</v>
      </c>
      <c r="BA145" s="16">
        <f t="shared" si="99"/>
        <v>1380.3403211368795</v>
      </c>
    </row>
    <row r="146" spans="1:53" x14ac:dyDescent="0.25">
      <c r="A146" s="13">
        <v>486.55708460754329</v>
      </c>
      <c r="B146" s="133">
        <f t="shared" si="77"/>
        <v>279.84575000000001</v>
      </c>
      <c r="C146" s="14">
        <v>18.731249999999999</v>
      </c>
      <c r="D146" s="15">
        <f t="shared" si="100"/>
        <v>25.975686865934911</v>
      </c>
      <c r="E146" s="16">
        <f t="shared" si="95"/>
        <v>1452.0408958057615</v>
      </c>
      <c r="F146" s="104"/>
      <c r="G146" s="13">
        <v>488.6595310907237</v>
      </c>
      <c r="H146" s="133">
        <f t="shared" si="79"/>
        <v>280.05200000000002</v>
      </c>
      <c r="I146" s="14">
        <v>18.524999999999999</v>
      </c>
      <c r="J146" s="15">
        <f t="shared" si="101"/>
        <v>26.378382245113293</v>
      </c>
      <c r="K146" s="16">
        <f t="shared" si="80"/>
        <v>1474.551567501833</v>
      </c>
      <c r="L146" s="8"/>
      <c r="M146" s="13">
        <v>481.07798165137615</v>
      </c>
      <c r="N146" s="133">
        <f t="shared" si="81"/>
        <v>280.12700000000001</v>
      </c>
      <c r="O146" s="14">
        <v>18.45</v>
      </c>
      <c r="P146" s="15">
        <f t="shared" si="102"/>
        <v>26.074687352378113</v>
      </c>
      <c r="Q146" s="16">
        <f t="shared" si="96"/>
        <v>1457.5750229979365</v>
      </c>
      <c r="R146" s="8"/>
      <c r="S146" s="13">
        <v>481.01427115188579</v>
      </c>
      <c r="T146" s="133">
        <f t="shared" si="83"/>
        <v>280.17700000000002</v>
      </c>
      <c r="U146" s="14">
        <v>18.399999999999999</v>
      </c>
      <c r="V146" s="15">
        <f t="shared" si="103"/>
        <v>26.142079953906837</v>
      </c>
      <c r="W146" s="16">
        <f t="shared" si="84"/>
        <v>1461.3422694233921</v>
      </c>
      <c r="X146" s="92"/>
      <c r="Y146" s="13">
        <v>465.02293577981646</v>
      </c>
      <c r="Z146" s="133">
        <f t="shared" si="85"/>
        <v>280.83325000000002</v>
      </c>
      <c r="AA146" s="14">
        <v>17.743749999999999</v>
      </c>
      <c r="AB146" s="15">
        <f t="shared" si="104"/>
        <v>26.207703319750138</v>
      </c>
      <c r="AC146" s="16">
        <f t="shared" si="97"/>
        <v>1465.0106155740327</v>
      </c>
      <c r="AD146" s="8"/>
      <c r="AE146" s="13">
        <v>481.460244648318</v>
      </c>
      <c r="AF146" s="133">
        <f t="shared" si="87"/>
        <v>279.90825000000001</v>
      </c>
      <c r="AG146" s="14">
        <v>18.668749999999999</v>
      </c>
      <c r="AH146" s="15">
        <f t="shared" si="105"/>
        <v>25.789634798704682</v>
      </c>
      <c r="AI146" s="16">
        <f t="shared" si="88"/>
        <v>1441.6405852475916</v>
      </c>
      <c r="AK146" s="13">
        <v>489.93374108053007</v>
      </c>
      <c r="AL146" s="133">
        <f t="shared" si="89"/>
        <v>279.12700000000001</v>
      </c>
      <c r="AM146" s="14">
        <v>19.45</v>
      </c>
      <c r="AN146" s="15">
        <f t="shared" si="106"/>
        <v>25.189395428304888</v>
      </c>
      <c r="AO146" s="16">
        <f t="shared" si="98"/>
        <v>1408.0872044422431</v>
      </c>
      <c r="AP146" s="8"/>
      <c r="AQ146" s="13">
        <v>480.44087665647294</v>
      </c>
      <c r="AR146" s="133">
        <f t="shared" si="91"/>
        <v>279.37700000000001</v>
      </c>
      <c r="AS146" s="14">
        <v>19.2</v>
      </c>
      <c r="AT146" s="15">
        <f t="shared" si="107"/>
        <v>25.022962325857968</v>
      </c>
      <c r="AU146" s="16">
        <f t="shared" si="92"/>
        <v>1398.7835940154603</v>
      </c>
      <c r="AV146" s="92"/>
      <c r="AW146" s="13">
        <v>484.77319062181448</v>
      </c>
      <c r="AX146" s="133">
        <f t="shared" si="93"/>
        <v>278.77075000000002</v>
      </c>
      <c r="AY146" s="14">
        <v>19.806249999999999</v>
      </c>
      <c r="AZ146" s="15">
        <f t="shared" si="108"/>
        <v>24.475768538810453</v>
      </c>
      <c r="BA146" s="16">
        <f t="shared" si="99"/>
        <v>1368.1954613195044</v>
      </c>
    </row>
    <row r="147" spans="1:53" x14ac:dyDescent="0.25">
      <c r="A147" s="13">
        <v>501.01936799184506</v>
      </c>
      <c r="B147" s="133">
        <f t="shared" si="77"/>
        <v>279.44574999999998</v>
      </c>
      <c r="C147" s="14">
        <v>19.131250000000001</v>
      </c>
      <c r="D147" s="15">
        <f t="shared" si="100"/>
        <v>26.18853279277857</v>
      </c>
      <c r="E147" s="16">
        <f t="shared" si="95"/>
        <v>1463.9389831163221</v>
      </c>
      <c r="F147" s="104"/>
      <c r="G147" s="13">
        <v>492.03618756371048</v>
      </c>
      <c r="H147" s="133">
        <f t="shared" si="79"/>
        <v>279.55824999999999</v>
      </c>
      <c r="I147" s="14">
        <v>19.018750000000001</v>
      </c>
      <c r="J147" s="15">
        <f t="shared" si="101"/>
        <v>25.871110749324245</v>
      </c>
      <c r="K147" s="16">
        <f t="shared" si="80"/>
        <v>1446.1950908872252</v>
      </c>
      <c r="L147" s="8"/>
      <c r="M147" s="13">
        <v>486.49337410805299</v>
      </c>
      <c r="N147" s="133">
        <f t="shared" si="81"/>
        <v>279.73950000000002</v>
      </c>
      <c r="O147" s="14">
        <v>18.837499999999999</v>
      </c>
      <c r="P147" s="15">
        <f t="shared" si="102"/>
        <v>25.825792918808389</v>
      </c>
      <c r="Q147" s="16">
        <f t="shared" si="96"/>
        <v>1443.6618241613889</v>
      </c>
      <c r="R147" s="8"/>
      <c r="S147" s="13">
        <v>489.04179408766561</v>
      </c>
      <c r="T147" s="133">
        <f t="shared" si="83"/>
        <v>279.702</v>
      </c>
      <c r="U147" s="14">
        <v>18.875</v>
      </c>
      <c r="V147" s="15">
        <f t="shared" si="103"/>
        <v>25.909499024512087</v>
      </c>
      <c r="W147" s="16">
        <f t="shared" si="84"/>
        <v>1448.3409954702256</v>
      </c>
      <c r="X147" s="92"/>
      <c r="Y147" s="13">
        <v>468.46330275229354</v>
      </c>
      <c r="Z147" s="133">
        <f t="shared" si="85"/>
        <v>280.32074999999998</v>
      </c>
      <c r="AA147" s="14">
        <v>18.256250000000001</v>
      </c>
      <c r="AB147" s="15">
        <f t="shared" si="104"/>
        <v>25.660434248670647</v>
      </c>
      <c r="AC147" s="16">
        <f t="shared" si="97"/>
        <v>1434.4182745006892</v>
      </c>
      <c r="AD147" s="8"/>
      <c r="AE147" s="13">
        <v>503.69520897043833</v>
      </c>
      <c r="AF147" s="133">
        <f t="shared" si="87"/>
        <v>279.04575</v>
      </c>
      <c r="AG147" s="14">
        <v>19.53125</v>
      </c>
      <c r="AH147" s="15">
        <f t="shared" si="105"/>
        <v>25.789194699286444</v>
      </c>
      <c r="AI147" s="16">
        <f t="shared" si="88"/>
        <v>1441.6159836901122</v>
      </c>
      <c r="AK147" s="13">
        <v>502.67584097859327</v>
      </c>
      <c r="AL147" s="133">
        <f t="shared" si="89"/>
        <v>278.79575</v>
      </c>
      <c r="AM147" s="14">
        <v>19.78125</v>
      </c>
      <c r="AN147" s="15">
        <f t="shared" si="106"/>
        <v>25.411732877274858</v>
      </c>
      <c r="AO147" s="16">
        <f t="shared" si="98"/>
        <v>1420.5158678396645</v>
      </c>
      <c r="AP147" s="8"/>
      <c r="AQ147" s="13">
        <v>481.07798165137615</v>
      </c>
      <c r="AR147" s="133">
        <f t="shared" si="91"/>
        <v>279.39575000000002</v>
      </c>
      <c r="AS147" s="14">
        <v>19.181249999999999</v>
      </c>
      <c r="AT147" s="15">
        <f t="shared" si="107"/>
        <v>25.08063768791795</v>
      </c>
      <c r="AU147" s="16">
        <f t="shared" si="92"/>
        <v>1402.0076467546132</v>
      </c>
      <c r="AV147" s="92"/>
      <c r="AW147" s="13">
        <v>499.36289500509679</v>
      </c>
      <c r="AX147" s="133">
        <f t="shared" si="93"/>
        <v>278.35199999999998</v>
      </c>
      <c r="AY147" s="14">
        <v>20.225000000000001</v>
      </c>
      <c r="AZ147" s="15">
        <f t="shared" si="108"/>
        <v>24.690377997779816</v>
      </c>
      <c r="BA147" s="16">
        <f t="shared" si="99"/>
        <v>1380.1921300758918</v>
      </c>
    </row>
    <row r="148" spans="1:53" x14ac:dyDescent="0.25">
      <c r="A148" s="13">
        <v>505.35168195718654</v>
      </c>
      <c r="B148" s="133">
        <f t="shared" si="77"/>
        <v>279.28949999999998</v>
      </c>
      <c r="C148" s="14">
        <v>19.287500000000001</v>
      </c>
      <c r="D148" s="15">
        <f t="shared" si="100"/>
        <v>26.200994527916347</v>
      </c>
      <c r="E148" s="16">
        <f t="shared" si="95"/>
        <v>1464.6355941105237</v>
      </c>
      <c r="F148" s="104"/>
      <c r="G148" s="13">
        <v>502.10244648318042</v>
      </c>
      <c r="H148" s="133">
        <f t="shared" si="79"/>
        <v>279.30200000000002</v>
      </c>
      <c r="I148" s="14">
        <v>19.274999999999999</v>
      </c>
      <c r="J148" s="15">
        <f t="shared" si="101"/>
        <v>26.049413565923757</v>
      </c>
      <c r="K148" s="16">
        <f t="shared" si="80"/>
        <v>1456.162218335138</v>
      </c>
      <c r="L148" s="8"/>
      <c r="M148" s="13">
        <v>500.0637104994903</v>
      </c>
      <c r="N148" s="133">
        <f t="shared" si="81"/>
        <v>279.39575000000002</v>
      </c>
      <c r="O148" s="14">
        <v>19.181249999999999</v>
      </c>
      <c r="P148" s="15">
        <f t="shared" si="102"/>
        <v>26.070444340149383</v>
      </c>
      <c r="Q148" s="16">
        <f t="shared" si="96"/>
        <v>1457.3378386143504</v>
      </c>
      <c r="R148" s="8"/>
      <c r="S148" s="13">
        <v>500.9556574923547</v>
      </c>
      <c r="T148" s="133">
        <f t="shared" si="83"/>
        <v>279.3895</v>
      </c>
      <c r="U148" s="14">
        <v>19.1875</v>
      </c>
      <c r="V148" s="15">
        <f t="shared" si="103"/>
        <v>26.108438175497312</v>
      </c>
      <c r="W148" s="16">
        <f t="shared" si="84"/>
        <v>1459.4616940102997</v>
      </c>
      <c r="X148" s="92"/>
      <c r="Y148" s="13">
        <v>481.3965341488277</v>
      </c>
      <c r="Z148" s="133">
        <f t="shared" si="85"/>
        <v>279.94574999999998</v>
      </c>
      <c r="AA148" s="14">
        <v>18.631250000000001</v>
      </c>
      <c r="AB148" s="15">
        <f t="shared" si="104"/>
        <v>25.838123268638853</v>
      </c>
      <c r="AC148" s="16">
        <f t="shared" si="97"/>
        <v>1444.3510907169118</v>
      </c>
      <c r="AD148" s="8"/>
      <c r="AE148" s="13">
        <v>506.05249745158</v>
      </c>
      <c r="AF148" s="133">
        <f t="shared" si="87"/>
        <v>278.952</v>
      </c>
      <c r="AG148" s="14">
        <v>19.625</v>
      </c>
      <c r="AH148" s="15">
        <f t="shared" si="105"/>
        <v>25.786114519825734</v>
      </c>
      <c r="AI148" s="16">
        <f t="shared" si="88"/>
        <v>1441.4438016582585</v>
      </c>
      <c r="AK148" s="13">
        <v>506.05249745158</v>
      </c>
      <c r="AL148" s="133">
        <f t="shared" si="89"/>
        <v>278.69574999999998</v>
      </c>
      <c r="AM148" s="14">
        <v>19.881250000000001</v>
      </c>
      <c r="AN148" s="15">
        <f t="shared" si="106"/>
        <v>25.453756552107134</v>
      </c>
      <c r="AO148" s="16">
        <f t="shared" si="98"/>
        <v>1422.8649912627886</v>
      </c>
      <c r="AP148" s="8"/>
      <c r="AQ148" s="13">
        <v>486.68450560652394</v>
      </c>
      <c r="AR148" s="133">
        <f t="shared" si="91"/>
        <v>278.97699999999998</v>
      </c>
      <c r="AS148" s="14">
        <v>19.600000000000001</v>
      </c>
      <c r="AT148" s="15">
        <f t="shared" si="107"/>
        <v>24.830842122781831</v>
      </c>
      <c r="AU148" s="16">
        <f t="shared" si="92"/>
        <v>1388.0440746635043</v>
      </c>
      <c r="AV148" s="92"/>
      <c r="AW148" s="13">
        <v>504.71457696228333</v>
      </c>
      <c r="AX148" s="133">
        <f t="shared" si="93"/>
        <v>278.18950000000001</v>
      </c>
      <c r="AY148" s="14">
        <v>20.387499999999999</v>
      </c>
      <c r="AZ148" s="15">
        <f t="shared" si="108"/>
        <v>24.756079801951358</v>
      </c>
      <c r="BA148" s="16">
        <f t="shared" si="99"/>
        <v>1383.8648609290808</v>
      </c>
    </row>
    <row r="149" spans="1:53" x14ac:dyDescent="0.25">
      <c r="A149" s="13">
        <v>506.05249745158</v>
      </c>
      <c r="B149" s="133">
        <f t="shared" si="77"/>
        <v>279.27075000000002</v>
      </c>
      <c r="C149" s="14">
        <v>19.306249999999999</v>
      </c>
      <c r="D149" s="15">
        <f t="shared" ref="D149:D157" si="114">A149/C149</f>
        <v>26.211848362658728</v>
      </c>
      <c r="E149" s="16">
        <f t="shared" si="95"/>
        <v>1465.242323472623</v>
      </c>
      <c r="F149" s="104"/>
      <c r="G149" s="13">
        <v>505.67023445463809</v>
      </c>
      <c r="H149" s="133">
        <f t="shared" si="79"/>
        <v>279.20825000000002</v>
      </c>
      <c r="I149" s="14">
        <v>19.368749999999999</v>
      </c>
      <c r="J149" s="15">
        <f t="shared" ref="J149:J157" si="115">G149/I149</f>
        <v>26.107530659161696</v>
      </c>
      <c r="K149" s="16">
        <f t="shared" si="80"/>
        <v>1459.4109638471389</v>
      </c>
      <c r="L149" s="8"/>
      <c r="M149" s="13">
        <v>505.35168195718654</v>
      </c>
      <c r="N149" s="133">
        <f t="shared" si="81"/>
        <v>279.23950000000002</v>
      </c>
      <c r="O149" s="14">
        <v>19.337499999999999</v>
      </c>
      <c r="P149" s="15">
        <f t="shared" ref="P149:P157" si="116">M149/O149</f>
        <v>26.133247935730399</v>
      </c>
      <c r="Q149" s="16">
        <f t="shared" si="96"/>
        <v>1460.8485596073292</v>
      </c>
      <c r="R149" s="8"/>
      <c r="S149" s="13">
        <v>505.03312945973494</v>
      </c>
      <c r="T149" s="133">
        <f t="shared" si="83"/>
        <v>279.23950000000002</v>
      </c>
      <c r="U149" s="14">
        <v>19.337499999999999</v>
      </c>
      <c r="V149" s="15">
        <f t="shared" ref="V149:V157" si="117">S149/U149</f>
        <v>26.116774632694764</v>
      </c>
      <c r="W149" s="16">
        <f t="shared" si="84"/>
        <v>1459.9277019676372</v>
      </c>
      <c r="X149" s="92"/>
      <c r="Y149" s="13">
        <v>489.42405708460751</v>
      </c>
      <c r="Z149" s="133">
        <f t="shared" si="85"/>
        <v>279.47699999999998</v>
      </c>
      <c r="AA149" s="14">
        <v>19.100000000000001</v>
      </c>
      <c r="AB149" s="15">
        <f t="shared" ref="AB149:AB157" si="118">Y149/AA149</f>
        <v>25.624296182440183</v>
      </c>
      <c r="AC149" s="16">
        <f t="shared" si="97"/>
        <v>1432.3981565984061</v>
      </c>
      <c r="AD149" s="8"/>
      <c r="AE149" s="13">
        <v>506.05249745158</v>
      </c>
      <c r="AF149" s="133">
        <f t="shared" si="87"/>
        <v>278.91449999999998</v>
      </c>
      <c r="AG149" s="14">
        <v>19.662500000000001</v>
      </c>
      <c r="AH149" s="15">
        <f t="shared" ref="AH149:AH157" si="119">AE149/AG149</f>
        <v>25.736935661873108</v>
      </c>
      <c r="AI149" s="16">
        <f t="shared" si="88"/>
        <v>1438.6947034987068</v>
      </c>
      <c r="AK149" s="13">
        <v>506.17991845056065</v>
      </c>
      <c r="AL149" s="133">
        <f t="shared" si="89"/>
        <v>278.68324999999999</v>
      </c>
      <c r="AM149" s="14">
        <v>19.893750000000001</v>
      </c>
      <c r="AN149" s="15">
        <f t="shared" ref="AN149:AN157" si="120">AK149/AM149</f>
        <v>25.444168065375337</v>
      </c>
      <c r="AO149" s="16">
        <f t="shared" si="98"/>
        <v>1422.3289948544814</v>
      </c>
      <c r="AP149" s="8"/>
      <c r="AQ149" s="13">
        <v>500.5733944954128</v>
      </c>
      <c r="AR149" s="133">
        <f t="shared" si="91"/>
        <v>278.577</v>
      </c>
      <c r="AS149" s="14">
        <v>20</v>
      </c>
      <c r="AT149" s="15">
        <f t="shared" ref="AT149:AT157" si="121">AQ149/AS149</f>
        <v>25.028669724770641</v>
      </c>
      <c r="AU149" s="16">
        <f t="shared" si="92"/>
        <v>1399.1026376146788</v>
      </c>
      <c r="AV149" s="92"/>
      <c r="AW149" s="13">
        <v>505.79765545361875</v>
      </c>
      <c r="AX149" s="133">
        <f t="shared" si="93"/>
        <v>278.15199999999999</v>
      </c>
      <c r="AY149" s="14">
        <v>20.425000000000001</v>
      </c>
      <c r="AZ149" s="15">
        <f t="shared" ref="AZ149:AZ157" si="122">AW149/AY149</f>
        <v>24.763655101768357</v>
      </c>
      <c r="BA149" s="16">
        <f t="shared" si="99"/>
        <v>1384.2883201888512</v>
      </c>
    </row>
    <row r="150" spans="1:53" x14ac:dyDescent="0.25">
      <c r="A150" s="13">
        <v>529.30682976554533</v>
      </c>
      <c r="B150" s="133">
        <f t="shared" ref="B150:B157" si="123">$D$2-C150</f>
        <v>278.41449999999998</v>
      </c>
      <c r="C150" s="14">
        <v>20.162500000000001</v>
      </c>
      <c r="D150" s="15">
        <f t="shared" si="114"/>
        <v>26.252043633753022</v>
      </c>
      <c r="E150" s="16">
        <f t="shared" si="95"/>
        <v>1467.4892391267938</v>
      </c>
      <c r="F150" s="104"/>
      <c r="G150" s="13">
        <v>506.05249745158</v>
      </c>
      <c r="H150" s="133">
        <f t="shared" ref="H150:H157" si="124">$D$2-I150</f>
        <v>279.12700000000001</v>
      </c>
      <c r="I150" s="14">
        <v>19.45</v>
      </c>
      <c r="J150" s="15">
        <f t="shared" si="115"/>
        <v>26.018123262292033</v>
      </c>
      <c r="K150" s="16">
        <f t="shared" ref="K150:K157" si="125">J150*55.9</f>
        <v>1454.4130903621246</v>
      </c>
      <c r="L150" s="8"/>
      <c r="M150" s="13">
        <v>505.79765545361875</v>
      </c>
      <c r="N150" s="133">
        <f t="shared" ref="N150:N157" si="126">$D$2-O150</f>
        <v>279.18950000000001</v>
      </c>
      <c r="O150" s="14">
        <v>19.387499999999999</v>
      </c>
      <c r="P150" s="15">
        <f t="shared" si="116"/>
        <v>26.088853924106704</v>
      </c>
      <c r="Q150" s="16">
        <f t="shared" si="96"/>
        <v>1458.3669343575648</v>
      </c>
      <c r="R150" s="8"/>
      <c r="S150" s="13">
        <v>505.9887869520897</v>
      </c>
      <c r="T150" s="133">
        <f t="shared" ref="T150:T157" si="127">$D$2-U150</f>
        <v>279.24574999999999</v>
      </c>
      <c r="U150" s="14">
        <v>19.331250000000001</v>
      </c>
      <c r="V150" s="15">
        <f t="shared" si="117"/>
        <v>26.174654352516765</v>
      </c>
      <c r="W150" s="16">
        <f t="shared" ref="W150:W157" si="128">V150*55.9</f>
        <v>1463.1631783056871</v>
      </c>
      <c r="X150" s="92"/>
      <c r="Y150" s="13">
        <v>502.61213047910292</v>
      </c>
      <c r="Z150" s="133">
        <f t="shared" ref="Z150:Z157" si="129">$D$2-AA150</f>
        <v>279.1395</v>
      </c>
      <c r="AA150" s="14">
        <v>19.4375</v>
      </c>
      <c r="AB150" s="15">
        <f t="shared" si="118"/>
        <v>25.857858802783429</v>
      </c>
      <c r="AC150" s="16">
        <f t="shared" si="97"/>
        <v>1445.4543070755938</v>
      </c>
      <c r="AD150" s="8"/>
      <c r="AE150" s="13">
        <v>515.35423037716612</v>
      </c>
      <c r="AF150" s="133">
        <f t="shared" ref="AF150:AF157" si="130">$D$2-AG150</f>
        <v>278.49574999999999</v>
      </c>
      <c r="AG150" s="14">
        <v>20.081250000000001</v>
      </c>
      <c r="AH150" s="15">
        <f t="shared" si="119"/>
        <v>25.663453738047487</v>
      </c>
      <c r="AI150" s="16">
        <f t="shared" ref="AI150:AI157" si="131">AH150*55.9</f>
        <v>1434.5870639568545</v>
      </c>
      <c r="AK150" s="13">
        <v>529.68909276248723</v>
      </c>
      <c r="AL150" s="133">
        <f t="shared" ref="AL150:AL157" si="132">$D$2-AM150</f>
        <v>277.85825</v>
      </c>
      <c r="AM150" s="14">
        <v>20.71875</v>
      </c>
      <c r="AN150" s="15">
        <f t="shared" si="120"/>
        <v>25.565687735142671</v>
      </c>
      <c r="AO150" s="16">
        <f t="shared" si="98"/>
        <v>1429.1219443944753</v>
      </c>
      <c r="AP150" s="8"/>
      <c r="AQ150" s="13">
        <v>507.70897043832821</v>
      </c>
      <c r="AR150" s="133">
        <f t="shared" ref="AR150:AR157" si="133">$D$2-AS150</f>
        <v>278.18324999999999</v>
      </c>
      <c r="AS150" s="14">
        <v>20.393750000000001</v>
      </c>
      <c r="AT150" s="15">
        <f t="shared" si="121"/>
        <v>24.895321872550571</v>
      </c>
      <c r="AU150" s="16">
        <f t="shared" ref="AU150:AU157" si="134">AT150*55.9</f>
        <v>1391.648492675577</v>
      </c>
      <c r="AV150" s="92"/>
      <c r="AW150" s="13">
        <v>528.73343527013253</v>
      </c>
      <c r="AX150" s="133">
        <f t="shared" ref="AX150:AX157" si="135">$D$2-AY150</f>
        <v>277.31450000000001</v>
      </c>
      <c r="AY150" s="14">
        <v>21.262499999999999</v>
      </c>
      <c r="AZ150" s="15">
        <f t="shared" si="122"/>
        <v>24.866945809294887</v>
      </c>
      <c r="BA150" s="16">
        <f t="shared" si="99"/>
        <v>1390.0622707395842</v>
      </c>
    </row>
    <row r="151" spans="1:53" x14ac:dyDescent="0.25">
      <c r="A151" s="13">
        <v>531.02701325178384</v>
      </c>
      <c r="B151" s="133">
        <f t="shared" si="123"/>
        <v>278.37074999999999</v>
      </c>
      <c r="C151" s="14">
        <v>20.206250000000001</v>
      </c>
      <c r="D151" s="15">
        <f t="shared" si="114"/>
        <v>26.280334710883206</v>
      </c>
      <c r="E151" s="16">
        <f t="shared" si="95"/>
        <v>1469.0707103383711</v>
      </c>
      <c r="F151" s="104"/>
      <c r="G151" s="13">
        <v>513.1880733944954</v>
      </c>
      <c r="H151" s="133">
        <f t="shared" si="124"/>
        <v>278.75200000000001</v>
      </c>
      <c r="I151" s="14">
        <v>19.824999999999999</v>
      </c>
      <c r="J151" s="15">
        <f t="shared" si="115"/>
        <v>25.885905341462568</v>
      </c>
      <c r="K151" s="16">
        <f t="shared" si="125"/>
        <v>1447.0221085877574</v>
      </c>
      <c r="L151" s="8"/>
      <c r="M151" s="13">
        <v>507.45412844036696</v>
      </c>
      <c r="N151" s="133">
        <f t="shared" si="126"/>
        <v>278.98325</v>
      </c>
      <c r="O151" s="14">
        <v>19.59375</v>
      </c>
      <c r="P151" s="15">
        <f t="shared" si="116"/>
        <v>25.898775295202142</v>
      </c>
      <c r="Q151" s="16">
        <f t="shared" si="96"/>
        <v>1447.7415390017998</v>
      </c>
      <c r="R151" s="8"/>
      <c r="S151" s="13">
        <v>508.53720693170231</v>
      </c>
      <c r="T151" s="133">
        <f t="shared" si="127"/>
        <v>278.97075000000001</v>
      </c>
      <c r="U151" s="14">
        <v>19.606249999999999</v>
      </c>
      <c r="V151" s="15">
        <f t="shared" si="117"/>
        <v>25.937504975796102</v>
      </c>
      <c r="W151" s="16">
        <f t="shared" si="128"/>
        <v>1449.9065281470021</v>
      </c>
      <c r="X151" s="92"/>
      <c r="Y151" s="13">
        <v>505.9887869520897</v>
      </c>
      <c r="Z151" s="133">
        <f t="shared" si="129"/>
        <v>279.05824999999999</v>
      </c>
      <c r="AA151" s="14">
        <v>19.518750000000001</v>
      </c>
      <c r="AB151" s="15">
        <f t="shared" si="118"/>
        <v>25.923216750667418</v>
      </c>
      <c r="AC151" s="16">
        <f t="shared" si="97"/>
        <v>1449.1078163623085</v>
      </c>
      <c r="AD151" s="8"/>
      <c r="AE151" s="13">
        <v>527.20438328236492</v>
      </c>
      <c r="AF151" s="133">
        <f t="shared" si="130"/>
        <v>278.15825000000001</v>
      </c>
      <c r="AG151" s="14">
        <v>20.418749999999999</v>
      </c>
      <c r="AH151" s="15">
        <f t="shared" si="119"/>
        <v>25.819620852518639</v>
      </c>
      <c r="AI151" s="16">
        <f t="shared" si="131"/>
        <v>1443.316805655792</v>
      </c>
      <c r="AK151" s="13">
        <v>531.15443425076455</v>
      </c>
      <c r="AL151" s="133">
        <f t="shared" si="132"/>
        <v>277.72075000000001</v>
      </c>
      <c r="AM151" s="14">
        <v>20.856249999999999</v>
      </c>
      <c r="AN151" s="15">
        <f t="shared" si="120"/>
        <v>25.467398705460692</v>
      </c>
      <c r="AO151" s="16">
        <f t="shared" si="98"/>
        <v>1423.6275876352527</v>
      </c>
      <c r="AP151" s="8"/>
      <c r="AQ151" s="13">
        <v>522.74464831804278</v>
      </c>
      <c r="AR151" s="133">
        <f t="shared" si="133"/>
        <v>277.73950000000002</v>
      </c>
      <c r="AS151" s="14">
        <v>20.837499999999999</v>
      </c>
      <c r="AT151" s="15">
        <f t="shared" si="121"/>
        <v>25.086725774111233</v>
      </c>
      <c r="AU151" s="16">
        <f t="shared" si="134"/>
        <v>1402.3479707728179</v>
      </c>
      <c r="AV151" s="92"/>
      <c r="AW151" s="13">
        <v>530.89959225280325</v>
      </c>
      <c r="AX151" s="133">
        <f t="shared" si="135"/>
        <v>277.25200000000001</v>
      </c>
      <c r="AY151" s="14">
        <v>21.324999999999999</v>
      </c>
      <c r="AZ151" s="15">
        <f t="shared" si="122"/>
        <v>24.895643247493705</v>
      </c>
      <c r="BA151" s="16">
        <f t="shared" si="99"/>
        <v>1391.6664575348982</v>
      </c>
    </row>
    <row r="152" spans="1:53" x14ac:dyDescent="0.25">
      <c r="A152" s="13">
        <v>533.44801223241586</v>
      </c>
      <c r="B152" s="133">
        <f t="shared" si="123"/>
        <v>278.32074999999998</v>
      </c>
      <c r="C152" s="14">
        <v>20.256250000000001</v>
      </c>
      <c r="D152" s="15">
        <f t="shared" si="114"/>
        <v>26.334983633812566</v>
      </c>
      <c r="E152" s="16">
        <f t="shared" si="95"/>
        <v>1472.1255851301223</v>
      </c>
      <c r="F152" s="104"/>
      <c r="G152" s="13">
        <v>525.42048929663611</v>
      </c>
      <c r="H152" s="133">
        <f t="shared" si="124"/>
        <v>278.43950000000001</v>
      </c>
      <c r="I152" s="14">
        <v>20.137499999999999</v>
      </c>
      <c r="J152" s="15">
        <f t="shared" si="115"/>
        <v>26.09164440951638</v>
      </c>
      <c r="K152" s="16">
        <f t="shared" si="125"/>
        <v>1458.5229224919656</v>
      </c>
      <c r="L152" s="8"/>
      <c r="M152" s="13">
        <v>521.59785932721707</v>
      </c>
      <c r="N152" s="133">
        <f t="shared" si="126"/>
        <v>278.53325000000001</v>
      </c>
      <c r="O152" s="14">
        <v>20.043749999999999</v>
      </c>
      <c r="P152" s="15">
        <f t="shared" si="116"/>
        <v>26.022967724463591</v>
      </c>
      <c r="Q152" s="16">
        <f t="shared" si="96"/>
        <v>1454.6838957975147</v>
      </c>
      <c r="R152" s="8"/>
      <c r="S152" s="13">
        <v>523.82772680937819</v>
      </c>
      <c r="T152" s="133">
        <f t="shared" si="127"/>
        <v>278.53325000000001</v>
      </c>
      <c r="U152" s="14">
        <v>20.043749999999999</v>
      </c>
      <c r="V152" s="15">
        <f t="shared" si="117"/>
        <v>26.134217739164487</v>
      </c>
      <c r="W152" s="16">
        <f t="shared" si="128"/>
        <v>1460.9027716192948</v>
      </c>
      <c r="X152" s="92"/>
      <c r="Y152" s="13">
        <v>506.4984709480122</v>
      </c>
      <c r="Z152" s="133">
        <f t="shared" si="129"/>
        <v>279.00200000000001</v>
      </c>
      <c r="AA152" s="14">
        <v>19.574999999999999</v>
      </c>
      <c r="AB152" s="15">
        <f t="shared" si="118"/>
        <v>25.874762245109181</v>
      </c>
      <c r="AC152" s="16">
        <f t="shared" si="97"/>
        <v>1446.3992095016033</v>
      </c>
      <c r="AD152" s="8"/>
      <c r="AE152" s="13">
        <v>529.81651376146783</v>
      </c>
      <c r="AF152" s="133">
        <f t="shared" si="130"/>
        <v>278.09575000000001</v>
      </c>
      <c r="AG152" s="14">
        <v>20.481249999999999</v>
      </c>
      <c r="AH152" s="15">
        <f t="shared" si="119"/>
        <v>25.86836808112141</v>
      </c>
      <c r="AI152" s="16">
        <f t="shared" si="131"/>
        <v>1446.0417757346868</v>
      </c>
      <c r="AK152" s="13">
        <v>532.74719673802235</v>
      </c>
      <c r="AL152" s="133">
        <f t="shared" si="132"/>
        <v>277.49574999999999</v>
      </c>
      <c r="AM152" s="14">
        <v>21.081250000000001</v>
      </c>
      <c r="AN152" s="15">
        <f t="shared" si="120"/>
        <v>25.271138890626617</v>
      </c>
      <c r="AO152" s="16">
        <f t="shared" si="98"/>
        <v>1412.6566639860278</v>
      </c>
      <c r="AP152" s="8"/>
      <c r="AQ152" s="13">
        <v>529.88022426095813</v>
      </c>
      <c r="AR152" s="133">
        <f t="shared" si="133"/>
        <v>277.56450000000001</v>
      </c>
      <c r="AS152" s="14">
        <v>21.012499999999999</v>
      </c>
      <c r="AT152" s="15">
        <f t="shared" si="121"/>
        <v>25.217381285470942</v>
      </c>
      <c r="AU152" s="16">
        <f t="shared" si="134"/>
        <v>1409.6516138578256</v>
      </c>
      <c r="AV152" s="92"/>
      <c r="AW152" s="13">
        <v>541.22069317023443</v>
      </c>
      <c r="AX152" s="133">
        <f t="shared" si="135"/>
        <v>277.16449999999998</v>
      </c>
      <c r="AY152" s="14">
        <v>21.412500000000001</v>
      </c>
      <c r="AZ152" s="15">
        <f t="shared" si="122"/>
        <v>25.275922623245037</v>
      </c>
      <c r="BA152" s="16">
        <f t="shared" si="99"/>
        <v>1412.9240746393975</v>
      </c>
    </row>
    <row r="153" spans="1:53" x14ac:dyDescent="0.25">
      <c r="A153" s="13">
        <v>545.36187563710496</v>
      </c>
      <c r="B153" s="133">
        <f t="shared" si="123"/>
        <v>277.83949999999999</v>
      </c>
      <c r="C153" s="14">
        <v>20.737500000000001</v>
      </c>
      <c r="D153" s="15">
        <f t="shared" si="114"/>
        <v>26.298342405647013</v>
      </c>
      <c r="E153" s="16">
        <f t="shared" si="95"/>
        <v>1470.0773404756681</v>
      </c>
      <c r="F153" s="104"/>
      <c r="G153" s="13">
        <v>535.16819571865437</v>
      </c>
      <c r="H153" s="133">
        <f t="shared" si="124"/>
        <v>277.98325</v>
      </c>
      <c r="I153" s="14">
        <v>20.59375</v>
      </c>
      <c r="J153" s="15">
        <f t="shared" si="115"/>
        <v>25.98692300910006</v>
      </c>
      <c r="K153" s="16">
        <f t="shared" si="125"/>
        <v>1452.6689962086934</v>
      </c>
      <c r="L153" s="8"/>
      <c r="M153" s="13">
        <v>534.27624872578997</v>
      </c>
      <c r="N153" s="133">
        <f t="shared" si="126"/>
        <v>278.23950000000002</v>
      </c>
      <c r="O153" s="14">
        <v>20.337499999999999</v>
      </c>
      <c r="P153" s="15">
        <f t="shared" si="116"/>
        <v>26.270497786148248</v>
      </c>
      <c r="Q153" s="16">
        <f t="shared" si="96"/>
        <v>1468.520826245687</v>
      </c>
      <c r="R153" s="8"/>
      <c r="S153" s="13">
        <v>531.60040774719675</v>
      </c>
      <c r="T153" s="133">
        <f t="shared" si="127"/>
        <v>278.23325</v>
      </c>
      <c r="U153" s="14">
        <v>20.34375</v>
      </c>
      <c r="V153" s="15">
        <f t="shared" si="117"/>
        <v>26.130895618909825</v>
      </c>
      <c r="W153" s="16">
        <f t="shared" si="128"/>
        <v>1460.7170650970593</v>
      </c>
      <c r="X153" s="92"/>
      <c r="Y153" s="13">
        <v>510.89449541284404</v>
      </c>
      <c r="Z153" s="133">
        <f t="shared" si="129"/>
        <v>278.70825000000002</v>
      </c>
      <c r="AA153" s="14">
        <v>19.868749999999999</v>
      </c>
      <c r="AB153" s="15">
        <f t="shared" si="118"/>
        <v>25.713469413669408</v>
      </c>
      <c r="AC153" s="16">
        <f t="shared" si="97"/>
        <v>1437.3829402241199</v>
      </c>
      <c r="AD153" s="8"/>
      <c r="AE153" s="13">
        <v>531.47298674821604</v>
      </c>
      <c r="AF153" s="133">
        <f t="shared" si="130"/>
        <v>278.03325000000001</v>
      </c>
      <c r="AG153" s="14">
        <v>20.543749999999999</v>
      </c>
      <c r="AH153" s="15">
        <f t="shared" si="119"/>
        <v>25.870300541440393</v>
      </c>
      <c r="AI153" s="16">
        <f t="shared" si="131"/>
        <v>1446.149800266518</v>
      </c>
      <c r="AK153" s="13">
        <v>548.22884811416918</v>
      </c>
      <c r="AL153" s="133">
        <f t="shared" si="132"/>
        <v>277.03949999999998</v>
      </c>
      <c r="AM153" s="14">
        <v>21.537500000000001</v>
      </c>
      <c r="AN153" s="15">
        <f t="shared" si="120"/>
        <v>25.454618600773959</v>
      </c>
      <c r="AO153" s="16">
        <f t="shared" si="98"/>
        <v>1422.9131797832642</v>
      </c>
      <c r="AP153" s="8"/>
      <c r="AQ153" s="13">
        <v>530.89959225280325</v>
      </c>
      <c r="AR153" s="133">
        <f t="shared" si="133"/>
        <v>277.5145</v>
      </c>
      <c r="AS153" s="14">
        <v>21.0625</v>
      </c>
      <c r="AT153" s="15">
        <f t="shared" si="121"/>
        <v>25.205915359183535</v>
      </c>
      <c r="AU153" s="16">
        <f t="shared" si="134"/>
        <v>1409.0106685783596</v>
      </c>
      <c r="AV153" s="92"/>
      <c r="AW153" s="13">
        <v>542.62232415902133</v>
      </c>
      <c r="AX153" s="133">
        <f t="shared" si="135"/>
        <v>276.65199999999999</v>
      </c>
      <c r="AY153" s="14">
        <v>21.925000000000001</v>
      </c>
      <c r="AZ153" s="15">
        <f t="shared" si="122"/>
        <v>24.749022766660037</v>
      </c>
      <c r="BA153" s="16">
        <f t="shared" si="99"/>
        <v>1383.4703726562959</v>
      </c>
    </row>
    <row r="154" spans="1:53" x14ac:dyDescent="0.25">
      <c r="A154" s="13">
        <v>554.21763506625894</v>
      </c>
      <c r="B154" s="133">
        <f t="shared" si="123"/>
        <v>277.61450000000002</v>
      </c>
      <c r="C154" s="14">
        <v>20.962499999999999</v>
      </c>
      <c r="D154" s="15">
        <f t="shared" si="114"/>
        <v>26.438527611986117</v>
      </c>
      <c r="E154" s="16">
        <f t="shared" si="95"/>
        <v>1477.9136935100239</v>
      </c>
      <c r="F154" s="104"/>
      <c r="G154" s="13">
        <v>549.56676860346579</v>
      </c>
      <c r="H154" s="133">
        <f t="shared" si="124"/>
        <v>277.58325000000002</v>
      </c>
      <c r="I154" s="14">
        <v>20.993749999999999</v>
      </c>
      <c r="J154" s="15">
        <f t="shared" si="115"/>
        <v>26.177637087393432</v>
      </c>
      <c r="K154" s="16">
        <f t="shared" si="125"/>
        <v>1463.3299131852928</v>
      </c>
      <c r="L154" s="8"/>
      <c r="M154" s="13">
        <v>544.53363914373085</v>
      </c>
      <c r="N154" s="133">
        <f t="shared" si="126"/>
        <v>277.71449999999999</v>
      </c>
      <c r="O154" s="14">
        <v>20.862500000000001</v>
      </c>
      <c r="P154" s="15">
        <f t="shared" si="116"/>
        <v>26.101073176452047</v>
      </c>
      <c r="Q154" s="16">
        <f t="shared" si="96"/>
        <v>1459.0499905636693</v>
      </c>
      <c r="R154" s="8"/>
      <c r="S154" s="13">
        <v>545.48929663608556</v>
      </c>
      <c r="T154" s="133">
        <f t="shared" si="127"/>
        <v>277.702</v>
      </c>
      <c r="U154" s="14">
        <v>20.875</v>
      </c>
      <c r="V154" s="15">
        <f t="shared" si="117"/>
        <v>26.131223790950205</v>
      </c>
      <c r="W154" s="16">
        <f t="shared" si="128"/>
        <v>1460.7354099141164</v>
      </c>
      <c r="X154" s="92"/>
      <c r="Y154" s="13">
        <v>525.35677879714569</v>
      </c>
      <c r="Z154" s="133">
        <f t="shared" si="129"/>
        <v>278.25824999999998</v>
      </c>
      <c r="AA154" s="14">
        <v>20.318750000000001</v>
      </c>
      <c r="AB154" s="15">
        <f t="shared" si="118"/>
        <v>25.855762721483636</v>
      </c>
      <c r="AC154" s="16">
        <f t="shared" si="97"/>
        <v>1445.3371361309353</v>
      </c>
      <c r="AD154" s="8"/>
      <c r="AE154" s="13">
        <v>535.80530071355759</v>
      </c>
      <c r="AF154" s="133">
        <f t="shared" si="130"/>
        <v>277.62700000000001</v>
      </c>
      <c r="AG154" s="14">
        <v>20.95</v>
      </c>
      <c r="AH154" s="15">
        <f t="shared" si="119"/>
        <v>25.57543201496695</v>
      </c>
      <c r="AI154" s="16">
        <f t="shared" si="131"/>
        <v>1429.6666496366524</v>
      </c>
      <c r="AK154" s="13">
        <v>554.66360856269114</v>
      </c>
      <c r="AL154" s="133">
        <f t="shared" si="132"/>
        <v>276.92075</v>
      </c>
      <c r="AM154" s="14">
        <v>21.65625</v>
      </c>
      <c r="AN154" s="15">
        <f t="shared" si="120"/>
        <v>25.612172401163228</v>
      </c>
      <c r="AO154" s="16">
        <f t="shared" si="98"/>
        <v>1431.7204372250244</v>
      </c>
      <c r="AP154" s="8"/>
      <c r="AQ154" s="13">
        <v>534.21253822629967</v>
      </c>
      <c r="AR154" s="133">
        <f t="shared" si="133"/>
        <v>277.45825000000002</v>
      </c>
      <c r="AS154" s="14">
        <v>21.118749999999999</v>
      </c>
      <c r="AT154" s="15">
        <f t="shared" si="121"/>
        <v>25.295651410538014</v>
      </c>
      <c r="AU154" s="16">
        <f t="shared" si="134"/>
        <v>1414.0269138490748</v>
      </c>
      <c r="AV154" s="92"/>
      <c r="AW154" s="13">
        <v>553.64424057084602</v>
      </c>
      <c r="AX154" s="133">
        <f t="shared" si="135"/>
        <v>276.37700000000001</v>
      </c>
      <c r="AY154" s="14">
        <v>22.2</v>
      </c>
      <c r="AZ154" s="15">
        <f t="shared" si="122"/>
        <v>24.938929755443514</v>
      </c>
      <c r="BA154" s="16">
        <f t="shared" si="99"/>
        <v>1394.0861733292925</v>
      </c>
    </row>
    <row r="155" spans="1:53" x14ac:dyDescent="0.25">
      <c r="A155" s="13">
        <v>555.74668705402644</v>
      </c>
      <c r="B155" s="133">
        <f t="shared" si="123"/>
        <v>277.55824999999999</v>
      </c>
      <c r="C155" s="14">
        <v>21.018750000000001</v>
      </c>
      <c r="D155" s="15">
        <f t="shared" si="114"/>
        <v>26.440520347500513</v>
      </c>
      <c r="E155" s="16">
        <f t="shared" si="95"/>
        <v>1478.0250874252786</v>
      </c>
      <c r="F155" s="104"/>
      <c r="G155" s="13">
        <v>554.85474006116203</v>
      </c>
      <c r="H155" s="133">
        <f t="shared" si="124"/>
        <v>277.452</v>
      </c>
      <c r="I155" s="14">
        <v>21.125</v>
      </c>
      <c r="J155" s="15">
        <f t="shared" si="115"/>
        <v>26.265313138989917</v>
      </c>
      <c r="K155" s="16">
        <f t="shared" si="125"/>
        <v>1468.2310044695364</v>
      </c>
      <c r="L155" s="8"/>
      <c r="M155" s="13">
        <v>553.83537206931703</v>
      </c>
      <c r="N155" s="133">
        <f t="shared" si="126"/>
        <v>277.50824999999998</v>
      </c>
      <c r="O155" s="14">
        <v>21.068750000000001</v>
      </c>
      <c r="P155" s="15">
        <f t="shared" si="116"/>
        <v>26.287054147460907</v>
      </c>
      <c r="Q155" s="16">
        <f t="shared" si="96"/>
        <v>1469.4463268430648</v>
      </c>
      <c r="R155" s="8"/>
      <c r="S155" s="13">
        <v>553.96279306829763</v>
      </c>
      <c r="T155" s="133">
        <f t="shared" si="127"/>
        <v>277.5145</v>
      </c>
      <c r="U155" s="14">
        <v>21.0625</v>
      </c>
      <c r="V155" s="15">
        <f t="shared" si="117"/>
        <v>26.300904121936981</v>
      </c>
      <c r="W155" s="16">
        <f t="shared" si="128"/>
        <v>1470.2205404162771</v>
      </c>
      <c r="X155" s="92"/>
      <c r="Y155" s="13">
        <v>530.13506625891944</v>
      </c>
      <c r="Z155" s="133">
        <f t="shared" si="129"/>
        <v>278.17700000000002</v>
      </c>
      <c r="AA155" s="14">
        <v>20.399999999999999</v>
      </c>
      <c r="AB155" s="15">
        <f t="shared" si="118"/>
        <v>25.987013051907816</v>
      </c>
      <c r="AC155" s="16">
        <f t="shared" si="97"/>
        <v>1452.6740296016469</v>
      </c>
      <c r="AD155" s="8"/>
      <c r="AE155" s="13">
        <v>555.74668705402644</v>
      </c>
      <c r="AF155" s="133">
        <f t="shared" si="130"/>
        <v>277.12074999999999</v>
      </c>
      <c r="AG155" s="14">
        <v>21.456250000000001</v>
      </c>
      <c r="AH155" s="15">
        <f t="shared" si="119"/>
        <v>25.901389434501667</v>
      </c>
      <c r="AI155" s="16">
        <f t="shared" si="131"/>
        <v>1447.8876693886432</v>
      </c>
      <c r="AK155" s="13">
        <v>556.00152905198775</v>
      </c>
      <c r="AL155" s="133">
        <f t="shared" si="132"/>
        <v>276.84575000000001</v>
      </c>
      <c r="AM155" s="14">
        <v>21.731249999999999</v>
      </c>
      <c r="AN155" s="15">
        <f t="shared" si="120"/>
        <v>25.585345023962624</v>
      </c>
      <c r="AO155" s="16">
        <f t="shared" si="98"/>
        <v>1430.2207868395105</v>
      </c>
      <c r="AP155" s="8"/>
      <c r="AQ155" s="13">
        <v>543.45056065239544</v>
      </c>
      <c r="AR155" s="133">
        <f t="shared" si="133"/>
        <v>276.8895</v>
      </c>
      <c r="AS155" s="14">
        <v>21.6875</v>
      </c>
      <c r="AT155" s="15">
        <f t="shared" si="121"/>
        <v>25.058239107891431</v>
      </c>
      <c r="AU155" s="16">
        <f t="shared" si="134"/>
        <v>1400.755566131131</v>
      </c>
      <c r="AV155" s="92"/>
      <c r="AW155" s="13">
        <v>556.38379204892965</v>
      </c>
      <c r="AX155" s="133">
        <f t="shared" si="135"/>
        <v>276.35825</v>
      </c>
      <c r="AY155" s="14">
        <v>22.21875</v>
      </c>
      <c r="AZ155" s="15">
        <f t="shared" si="122"/>
        <v>25.041183327096693</v>
      </c>
      <c r="BA155" s="16">
        <f t="shared" si="99"/>
        <v>1399.802147984705</v>
      </c>
    </row>
    <row r="156" spans="1:53" x14ac:dyDescent="0.25">
      <c r="A156" s="13">
        <v>558.99592252803257</v>
      </c>
      <c r="B156" s="133">
        <f t="shared" si="123"/>
        <v>277.50824999999998</v>
      </c>
      <c r="C156" s="14">
        <v>21.068750000000001</v>
      </c>
      <c r="D156" s="15">
        <f t="shared" si="114"/>
        <v>26.531992763122279</v>
      </c>
      <c r="E156" s="16">
        <f t="shared" si="95"/>
        <v>1483.1383954585353</v>
      </c>
      <c r="F156" s="104"/>
      <c r="G156" s="13">
        <v>556.38379204892965</v>
      </c>
      <c r="H156" s="133">
        <f t="shared" si="124"/>
        <v>277.40199999999999</v>
      </c>
      <c r="I156" s="14">
        <v>21.175000000000001</v>
      </c>
      <c r="J156" s="15">
        <f t="shared" si="115"/>
        <v>26.275503756738118</v>
      </c>
      <c r="K156" s="16">
        <f t="shared" si="125"/>
        <v>1468.8006600016608</v>
      </c>
      <c r="L156" s="8"/>
      <c r="M156" s="13">
        <v>556.00152905198775</v>
      </c>
      <c r="N156" s="133">
        <f t="shared" si="126"/>
        <v>277.43324999999999</v>
      </c>
      <c r="O156" s="14">
        <v>21.143750000000001</v>
      </c>
      <c r="P156" s="15">
        <f t="shared" si="116"/>
        <v>26.296259133407638</v>
      </c>
      <c r="Q156" s="16">
        <f t="shared" si="96"/>
        <v>1469.960885557487</v>
      </c>
      <c r="R156" s="8"/>
      <c r="S156" s="13">
        <v>555.68297655453614</v>
      </c>
      <c r="T156" s="133">
        <f t="shared" si="127"/>
        <v>277.43950000000001</v>
      </c>
      <c r="U156" s="14">
        <v>21.137499999999999</v>
      </c>
      <c r="V156" s="15">
        <f t="shared" si="117"/>
        <v>26.288964000214602</v>
      </c>
      <c r="W156" s="16">
        <f t="shared" si="128"/>
        <v>1469.5530876119963</v>
      </c>
      <c r="X156" s="92"/>
      <c r="Y156" s="13">
        <v>547.78287461773698</v>
      </c>
      <c r="Z156" s="133">
        <f t="shared" si="129"/>
        <v>277.48950000000002</v>
      </c>
      <c r="AA156" s="14">
        <v>21.087499999999999</v>
      </c>
      <c r="AB156" s="15">
        <f t="shared" si="118"/>
        <v>25.976662696751013</v>
      </c>
      <c r="AC156" s="16">
        <f t="shared" si="97"/>
        <v>1452.0954447483816</v>
      </c>
      <c r="AD156" s="8"/>
      <c r="AE156" s="13">
        <v>557.78542303771655</v>
      </c>
      <c r="AF156" s="133">
        <f t="shared" si="130"/>
        <v>276.91449999999998</v>
      </c>
      <c r="AG156" s="14">
        <v>21.662500000000001</v>
      </c>
      <c r="AH156" s="15">
        <f t="shared" si="119"/>
        <v>25.748894312185413</v>
      </c>
      <c r="AI156" s="16">
        <f t="shared" si="131"/>
        <v>1439.3631920511646</v>
      </c>
      <c r="AK156" s="13">
        <v>560.71610601427108</v>
      </c>
      <c r="AL156" s="133">
        <f t="shared" si="132"/>
        <v>276.80200000000002</v>
      </c>
      <c r="AM156" s="14">
        <v>21.774999999999999</v>
      </c>
      <c r="AN156" s="15">
        <f t="shared" si="120"/>
        <v>25.750452629817271</v>
      </c>
      <c r="AO156" s="16">
        <f t="shared" si="98"/>
        <v>1439.4503020067855</v>
      </c>
      <c r="AP156" s="8"/>
      <c r="AQ156" s="13">
        <v>553.70795107033632</v>
      </c>
      <c r="AR156" s="133">
        <f t="shared" si="133"/>
        <v>276.63324999999998</v>
      </c>
      <c r="AS156" s="14">
        <v>21.943750000000001</v>
      </c>
      <c r="AT156" s="15">
        <f t="shared" si="121"/>
        <v>25.23305957597659</v>
      </c>
      <c r="AU156" s="16">
        <f t="shared" si="134"/>
        <v>1410.5280302970914</v>
      </c>
      <c r="AV156" s="92"/>
      <c r="AW156" s="13">
        <v>556.25637104994905</v>
      </c>
      <c r="AX156" s="133">
        <f t="shared" si="135"/>
        <v>276.33949999999999</v>
      </c>
      <c r="AY156" s="14">
        <v>22.237500000000001</v>
      </c>
      <c r="AZ156" s="15">
        <f t="shared" si="122"/>
        <v>25.014339338952176</v>
      </c>
      <c r="BA156" s="16">
        <f t="shared" si="99"/>
        <v>1398.3015690474267</v>
      </c>
    </row>
    <row r="157" spans="1:53" ht="15.75" thickBot="1" x14ac:dyDescent="0.3">
      <c r="A157" s="17">
        <v>565.62181447502542</v>
      </c>
      <c r="B157" s="18">
        <f t="shared" si="123"/>
        <v>277.05824999999999</v>
      </c>
      <c r="C157" s="18">
        <v>21.518750000000001</v>
      </c>
      <c r="D157" s="19">
        <f t="shared" si="114"/>
        <v>26.285068346210881</v>
      </c>
      <c r="E157" s="20">
        <f t="shared" si="95"/>
        <v>1469.3353205531882</v>
      </c>
      <c r="F157" s="104"/>
      <c r="G157" s="17">
        <v>558.23139653414876</v>
      </c>
      <c r="H157" s="135">
        <f t="shared" si="124"/>
        <v>277.27075000000002</v>
      </c>
      <c r="I157" s="18">
        <v>21.306249999999999</v>
      </c>
      <c r="J157" s="19">
        <f t="shared" si="115"/>
        <v>26.200358886906368</v>
      </c>
      <c r="K157" s="20">
        <f t="shared" si="125"/>
        <v>1464.600061778066</v>
      </c>
      <c r="L157" s="8"/>
      <c r="M157" s="17">
        <v>557.21202854230376</v>
      </c>
      <c r="N157" s="135">
        <f t="shared" si="126"/>
        <v>277.3895</v>
      </c>
      <c r="O157" s="18">
        <v>21.1875</v>
      </c>
      <c r="P157" s="19">
        <f t="shared" si="116"/>
        <v>26.299092792557108</v>
      </c>
      <c r="Q157" s="20">
        <f t="shared" si="96"/>
        <v>1470.1192871039423</v>
      </c>
      <c r="R157" s="8"/>
      <c r="S157" s="17">
        <v>564.60244648318042</v>
      </c>
      <c r="T157" s="135">
        <f t="shared" si="127"/>
        <v>277.41449999999998</v>
      </c>
      <c r="U157" s="18">
        <v>21.162500000000001</v>
      </c>
      <c r="V157" s="19">
        <f t="shared" si="117"/>
        <v>26.679383176996119</v>
      </c>
      <c r="W157" s="20">
        <f t="shared" si="128"/>
        <v>1491.377519594083</v>
      </c>
      <c r="X157" s="92"/>
      <c r="Y157" s="17">
        <v>554.98216106014263</v>
      </c>
      <c r="Z157" s="135">
        <f t="shared" si="129"/>
        <v>277.31450000000001</v>
      </c>
      <c r="AA157" s="18">
        <v>21.262499999999999</v>
      </c>
      <c r="AB157" s="19">
        <f t="shared" si="118"/>
        <v>26.101453782957915</v>
      </c>
      <c r="AC157" s="20">
        <f t="shared" si="97"/>
        <v>1459.0712664673474</v>
      </c>
      <c r="AD157" s="8"/>
      <c r="AE157" s="17">
        <v>572.24770642201827</v>
      </c>
      <c r="AF157" s="135">
        <f t="shared" si="130"/>
        <v>276.47075000000001</v>
      </c>
      <c r="AG157" s="18">
        <v>22.106249999999999</v>
      </c>
      <c r="AH157" s="19">
        <f t="shared" si="119"/>
        <v>25.886240607159436</v>
      </c>
      <c r="AI157" s="20">
        <f t="shared" si="131"/>
        <v>1447.0408499402124</v>
      </c>
      <c r="AK157" s="17">
        <v>569.95412844036696</v>
      </c>
      <c r="AL157" s="135">
        <f t="shared" si="132"/>
        <v>276.24574999999999</v>
      </c>
      <c r="AM157" s="18">
        <v>22.331250000000001</v>
      </c>
      <c r="AN157" s="19">
        <f t="shared" si="120"/>
        <v>25.522714959546239</v>
      </c>
      <c r="AO157" s="20">
        <f t="shared" si="98"/>
        <v>1426.7197662386347</v>
      </c>
      <c r="AP157" s="8"/>
      <c r="AQ157" s="17">
        <v>556.12895005096834</v>
      </c>
      <c r="AR157" s="135">
        <f t="shared" si="133"/>
        <v>276.56450000000001</v>
      </c>
      <c r="AS157" s="18">
        <v>22.012499999999999</v>
      </c>
      <c r="AT157" s="19">
        <f t="shared" si="121"/>
        <v>25.264233960293851</v>
      </c>
      <c r="AU157" s="20">
        <f t="shared" si="134"/>
        <v>1412.2706783804263</v>
      </c>
      <c r="AV157" s="92"/>
      <c r="AW157" s="17">
        <v>563.1371049949031</v>
      </c>
      <c r="AX157" s="135">
        <f t="shared" si="135"/>
        <v>275.87700000000001</v>
      </c>
      <c r="AY157" s="18">
        <v>22.7</v>
      </c>
      <c r="AZ157" s="19">
        <f t="shared" si="122"/>
        <v>24.807801982154324</v>
      </c>
      <c r="BA157" s="20">
        <f t="shared" si="99"/>
        <v>1386.7561308024267</v>
      </c>
    </row>
    <row r="158" spans="1:53" s="10" customFormat="1" x14ac:dyDescent="0.25">
      <c r="B158" s="92"/>
      <c r="D158" s="66">
        <f>TRIMMEAN(D85:D157,0.4)</f>
        <v>25.608804109449395</v>
      </c>
      <c r="E158" s="4">
        <f>TRIMMEAN(E85:E157,0.4)</f>
        <v>1431.5321497182217</v>
      </c>
      <c r="F158" s="4"/>
      <c r="G158" s="92"/>
      <c r="H158" s="92"/>
      <c r="I158" s="92"/>
      <c r="J158" s="66">
        <f>TRIMMEAN(J85:J157,0.4)</f>
        <v>25.485259241689619</v>
      </c>
      <c r="K158" s="4">
        <f>TRIMMEAN(K85:K157,0.4)</f>
        <v>1424.6259916104493</v>
      </c>
      <c r="N158" s="92"/>
      <c r="P158" s="66">
        <f>TRIMMEAN(P85:P157,0.4)</f>
        <v>25.546283509683459</v>
      </c>
      <c r="Q158" s="4">
        <f>TRIMMEAN(Q85:Q157,0.4)</f>
        <v>1428.0372481913053</v>
      </c>
      <c r="S158" s="92"/>
      <c r="T158" s="92"/>
      <c r="U158" s="92"/>
      <c r="V158" s="66">
        <f>TRIMMEAN(V85:V157,0.4)</f>
        <v>25.775229739080096</v>
      </c>
      <c r="W158" s="4">
        <f>TRIMMEAN(W85:W157,0.4)</f>
        <v>1440.8353424145773</v>
      </c>
      <c r="X158" s="92"/>
      <c r="Z158" s="92"/>
      <c r="AB158" s="66">
        <f>TRIMMEAN(AB86:AB157,0.4)</f>
        <v>25.388262794171201</v>
      </c>
      <c r="AC158" s="4">
        <f>TRIMMEAN(AC86:AC157,0.4)</f>
        <v>1419.2038901941698</v>
      </c>
      <c r="AE158" s="92"/>
      <c r="AF158" s="92"/>
      <c r="AG158" s="92"/>
      <c r="AH158" s="66">
        <f>TRIMMEAN(AH85:AH157,0.4)</f>
        <v>25.479543909536606</v>
      </c>
      <c r="AI158" s="4">
        <f>TRIMMEAN(AI85:AI157,0.4)</f>
        <v>1424.306504543096</v>
      </c>
      <c r="AJ158" s="92"/>
      <c r="AL158" s="92"/>
      <c r="AN158" s="66">
        <f>TRIMMEAN(AN85:AN157,0.4)</f>
        <v>24.830010803274302</v>
      </c>
      <c r="AO158" s="4">
        <f>TRIMMEAN(AO85:AO157,0.4)</f>
        <v>1387.9976039030337</v>
      </c>
      <c r="AQ158" s="92"/>
      <c r="AR158" s="92"/>
      <c r="AS158" s="92"/>
      <c r="AT158" s="66">
        <f>TRIMMEAN(AT85:AT157,0.4)</f>
        <v>24.343545499693821</v>
      </c>
      <c r="AU158" s="4">
        <f>TRIMMEAN(AU85:AU157,0.4)</f>
        <v>1360.8041934328851</v>
      </c>
      <c r="AV158" s="92"/>
      <c r="AX158" s="92"/>
      <c r="AZ158" s="66">
        <f>TRIMMEAN(AZ85:AZ157,0.4)</f>
        <v>23.948503249550004</v>
      </c>
      <c r="BA158" s="4">
        <f>TRIMMEAN(BA85:BA157,0.4)</f>
        <v>1338.7213316498455</v>
      </c>
    </row>
    <row r="159" spans="1:53" s="10" customFormat="1" ht="15.75" thickBot="1" x14ac:dyDescent="0.3">
      <c r="A159" s="11"/>
      <c r="B159" s="11"/>
      <c r="C159" s="12"/>
      <c r="E159" s="4"/>
      <c r="F159" s="4"/>
      <c r="G159" s="4"/>
      <c r="H159" s="4"/>
      <c r="I159" s="4"/>
      <c r="J159" s="4"/>
      <c r="K159" s="4"/>
      <c r="M159" s="11"/>
      <c r="N159" s="11"/>
      <c r="O159" s="12"/>
      <c r="Q159" s="4"/>
      <c r="S159" s="92"/>
      <c r="T159" s="92"/>
      <c r="U159" s="92"/>
      <c r="V159" s="92"/>
      <c r="W159" s="92"/>
      <c r="X159" s="92"/>
      <c r="Y159" s="11"/>
      <c r="Z159" s="11"/>
      <c r="AA159" s="12"/>
      <c r="AC159" s="4"/>
      <c r="AE159" s="92"/>
      <c r="AF159" s="92"/>
      <c r="AG159" s="92"/>
      <c r="AH159" s="92"/>
      <c r="AI159" s="92"/>
      <c r="AJ159" s="92"/>
      <c r="AL159" s="92"/>
      <c r="AO159" s="4"/>
      <c r="AQ159" s="92"/>
      <c r="AR159" s="92"/>
      <c r="AS159" s="92"/>
      <c r="AT159" s="92"/>
      <c r="AU159" s="92"/>
      <c r="AV159" s="92"/>
      <c r="AX159" s="92"/>
      <c r="BA159" s="4"/>
    </row>
    <row r="160" spans="1:53" ht="15.75" thickBot="1" x14ac:dyDescent="0.3">
      <c r="A160" s="64" t="s">
        <v>7</v>
      </c>
      <c r="B160" s="136" t="s">
        <v>31</v>
      </c>
      <c r="C160" s="38"/>
      <c r="D160" s="128" t="s">
        <v>8</v>
      </c>
      <c r="E160" s="21" t="s">
        <v>10</v>
      </c>
      <c r="F160" s="110"/>
      <c r="G160" s="64" t="s">
        <v>7</v>
      </c>
      <c r="H160" s="136" t="s">
        <v>31</v>
      </c>
      <c r="I160" s="38"/>
      <c r="J160" s="65" t="s">
        <v>8</v>
      </c>
      <c r="K160" s="170" t="s">
        <v>44</v>
      </c>
      <c r="L160" s="10"/>
      <c r="M160" s="64" t="s">
        <v>7</v>
      </c>
      <c r="N160" s="136" t="s">
        <v>31</v>
      </c>
      <c r="O160" s="38"/>
      <c r="P160" s="65" t="s">
        <v>8</v>
      </c>
      <c r="Q160" s="170" t="s">
        <v>45</v>
      </c>
      <c r="R160" s="10"/>
      <c r="S160" s="64" t="s">
        <v>7</v>
      </c>
      <c r="T160" s="136" t="s">
        <v>31</v>
      </c>
      <c r="U160" s="38"/>
      <c r="V160" s="65" t="s">
        <v>8</v>
      </c>
      <c r="W160" s="170" t="s">
        <v>46</v>
      </c>
      <c r="X160" s="92"/>
      <c r="Y160" s="64" t="s">
        <v>7</v>
      </c>
      <c r="Z160" s="136" t="s">
        <v>31</v>
      </c>
      <c r="AA160" s="38"/>
      <c r="AB160" s="65" t="s">
        <v>8</v>
      </c>
      <c r="AC160" s="170" t="s">
        <v>47</v>
      </c>
      <c r="AD160" s="10"/>
      <c r="AE160" s="64" t="s">
        <v>7</v>
      </c>
      <c r="AF160" s="136" t="s">
        <v>31</v>
      </c>
      <c r="AG160" s="38"/>
      <c r="AH160" s="65" t="s">
        <v>8</v>
      </c>
      <c r="AI160" s="170" t="s">
        <v>48</v>
      </c>
      <c r="AK160" s="64" t="s">
        <v>7</v>
      </c>
      <c r="AL160" s="136" t="s">
        <v>31</v>
      </c>
      <c r="AM160" s="38"/>
      <c r="AN160" s="65" t="s">
        <v>8</v>
      </c>
      <c r="AO160" s="170" t="s">
        <v>49</v>
      </c>
      <c r="AP160" s="10"/>
      <c r="AQ160" s="64" t="s">
        <v>7</v>
      </c>
      <c r="AR160" s="136" t="s">
        <v>31</v>
      </c>
      <c r="AS160" s="38"/>
      <c r="AT160" s="65" t="s">
        <v>8</v>
      </c>
      <c r="AU160" s="170" t="s">
        <v>50</v>
      </c>
      <c r="AV160" s="92"/>
      <c r="AW160" s="64" t="s">
        <v>7</v>
      </c>
      <c r="AX160" s="136" t="s">
        <v>31</v>
      </c>
      <c r="AY160" s="38"/>
      <c r="AZ160" s="65" t="s">
        <v>8</v>
      </c>
      <c r="BA160" s="170" t="s">
        <v>51</v>
      </c>
    </row>
    <row r="161" spans="1:53" x14ac:dyDescent="0.25">
      <c r="A161" s="59" t="s">
        <v>4</v>
      </c>
      <c r="B161" s="126" t="s">
        <v>43</v>
      </c>
      <c r="C161" s="130" t="s">
        <v>2</v>
      </c>
      <c r="D161" s="162" t="s">
        <v>0</v>
      </c>
      <c r="E161" s="163"/>
      <c r="F161" s="105"/>
      <c r="G161" s="59" t="s">
        <v>4</v>
      </c>
      <c r="H161" s="126" t="s">
        <v>43</v>
      </c>
      <c r="I161" s="101" t="s">
        <v>2</v>
      </c>
      <c r="J161" s="162" t="s">
        <v>0</v>
      </c>
      <c r="K161" s="163"/>
      <c r="L161" s="6"/>
      <c r="M161" s="59" t="s">
        <v>4</v>
      </c>
      <c r="N161" s="126" t="s">
        <v>43</v>
      </c>
      <c r="O161" s="60" t="s">
        <v>2</v>
      </c>
      <c r="P161" s="162" t="s">
        <v>0</v>
      </c>
      <c r="Q161" s="163"/>
      <c r="R161" s="6"/>
      <c r="S161" s="59" t="s">
        <v>4</v>
      </c>
      <c r="T161" s="126" t="s">
        <v>43</v>
      </c>
      <c r="U161" s="101" t="s">
        <v>2</v>
      </c>
      <c r="V161" s="162" t="s">
        <v>0</v>
      </c>
      <c r="W161" s="163"/>
      <c r="X161" s="6"/>
      <c r="Y161" s="59" t="s">
        <v>4</v>
      </c>
      <c r="Z161" s="126" t="s">
        <v>43</v>
      </c>
      <c r="AA161" s="60" t="s">
        <v>2</v>
      </c>
      <c r="AB161" s="162" t="s">
        <v>0</v>
      </c>
      <c r="AC161" s="163"/>
      <c r="AD161" s="6"/>
      <c r="AE161" s="59" t="s">
        <v>4</v>
      </c>
      <c r="AF161" s="126" t="s">
        <v>43</v>
      </c>
      <c r="AG161" s="101" t="s">
        <v>2</v>
      </c>
      <c r="AH161" s="162" t="s">
        <v>0</v>
      </c>
      <c r="AI161" s="163"/>
      <c r="AJ161" s="6"/>
      <c r="AK161" s="59" t="s">
        <v>4</v>
      </c>
      <c r="AL161" s="126" t="s">
        <v>43</v>
      </c>
      <c r="AM161" s="60" t="s">
        <v>2</v>
      </c>
      <c r="AN161" s="162" t="s">
        <v>0</v>
      </c>
      <c r="AO161" s="163"/>
      <c r="AP161" s="6"/>
      <c r="AQ161" s="59" t="s">
        <v>4</v>
      </c>
      <c r="AR161" s="126" t="s">
        <v>43</v>
      </c>
      <c r="AS161" s="101" t="s">
        <v>2</v>
      </c>
      <c r="AT161" s="162" t="s">
        <v>0</v>
      </c>
      <c r="AU161" s="163"/>
      <c r="AV161" s="6"/>
      <c r="AW161" s="59" t="s">
        <v>4</v>
      </c>
      <c r="AX161" s="126" t="s">
        <v>43</v>
      </c>
      <c r="AY161" s="60" t="s">
        <v>2</v>
      </c>
      <c r="AZ161" s="162" t="s">
        <v>0</v>
      </c>
      <c r="BA161" s="163"/>
    </row>
    <row r="162" spans="1:53" ht="17.25" x14ac:dyDescent="0.25">
      <c r="A162" s="61" t="s">
        <v>3</v>
      </c>
      <c r="B162" s="127" t="s">
        <v>1</v>
      </c>
      <c r="C162" s="62" t="s">
        <v>1</v>
      </c>
      <c r="D162" s="62" t="s">
        <v>5</v>
      </c>
      <c r="E162" s="63" t="s">
        <v>6</v>
      </c>
      <c r="F162" s="105"/>
      <c r="G162" s="61" t="s">
        <v>3</v>
      </c>
      <c r="H162" s="127" t="s">
        <v>1</v>
      </c>
      <c r="I162" s="62" t="s">
        <v>1</v>
      </c>
      <c r="J162" s="62" t="s">
        <v>5</v>
      </c>
      <c r="K162" s="63" t="s">
        <v>6</v>
      </c>
      <c r="L162" s="6"/>
      <c r="M162" s="61" t="s">
        <v>3</v>
      </c>
      <c r="N162" s="127" t="s">
        <v>1</v>
      </c>
      <c r="O162" s="62" t="s">
        <v>1</v>
      </c>
      <c r="P162" s="62" t="s">
        <v>5</v>
      </c>
      <c r="Q162" s="63" t="s">
        <v>6</v>
      </c>
      <c r="R162" s="6"/>
      <c r="S162" s="61" t="s">
        <v>3</v>
      </c>
      <c r="T162" s="127" t="s">
        <v>1</v>
      </c>
      <c r="U162" s="62" t="s">
        <v>1</v>
      </c>
      <c r="V162" s="62" t="s">
        <v>5</v>
      </c>
      <c r="W162" s="63" t="s">
        <v>6</v>
      </c>
      <c r="X162" s="6"/>
      <c r="Y162" s="61" t="s">
        <v>3</v>
      </c>
      <c r="Z162" s="127" t="s">
        <v>1</v>
      </c>
      <c r="AA162" s="62" t="s">
        <v>1</v>
      </c>
      <c r="AB162" s="62" t="s">
        <v>5</v>
      </c>
      <c r="AC162" s="63" t="s">
        <v>6</v>
      </c>
      <c r="AD162" s="6"/>
      <c r="AE162" s="61" t="s">
        <v>3</v>
      </c>
      <c r="AF162" s="127" t="s">
        <v>1</v>
      </c>
      <c r="AG162" s="62" t="s">
        <v>1</v>
      </c>
      <c r="AH162" s="62" t="s">
        <v>5</v>
      </c>
      <c r="AI162" s="63" t="s">
        <v>6</v>
      </c>
      <c r="AJ162" s="6"/>
      <c r="AK162" s="61" t="s">
        <v>3</v>
      </c>
      <c r="AL162" s="127" t="s">
        <v>1</v>
      </c>
      <c r="AM162" s="62" t="s">
        <v>1</v>
      </c>
      <c r="AN162" s="62" t="s">
        <v>5</v>
      </c>
      <c r="AO162" s="63" t="s">
        <v>6</v>
      </c>
      <c r="AP162" s="6"/>
      <c r="AQ162" s="61" t="s">
        <v>3</v>
      </c>
      <c r="AR162" s="127" t="s">
        <v>1</v>
      </c>
      <c r="AS162" s="62" t="s">
        <v>1</v>
      </c>
      <c r="AT162" s="62" t="s">
        <v>5</v>
      </c>
      <c r="AU162" s="63" t="s">
        <v>6</v>
      </c>
      <c r="AV162" s="6"/>
      <c r="AW162" s="61" t="s">
        <v>3</v>
      </c>
      <c r="AX162" s="127" t="s">
        <v>1</v>
      </c>
      <c r="AY162" s="62" t="s">
        <v>1</v>
      </c>
      <c r="AZ162" s="62" t="s">
        <v>5</v>
      </c>
      <c r="BA162" s="63" t="s">
        <v>6</v>
      </c>
    </row>
    <row r="163" spans="1:53" x14ac:dyDescent="0.25">
      <c r="A163" s="13">
        <v>31.918960244648318</v>
      </c>
      <c r="B163" s="133">
        <f>$D$2-C163</f>
        <v>297.98325</v>
      </c>
      <c r="C163" s="14">
        <v>0.59375</v>
      </c>
      <c r="D163" s="15">
        <f t="shared" ref="D163:D194" si="136">A163/C163</f>
        <v>53.758248833091905</v>
      </c>
      <c r="E163" s="16">
        <f>D163*55.9</f>
        <v>3005.0861097698375</v>
      </c>
      <c r="F163" s="104"/>
      <c r="G163" s="13">
        <v>17.138124362895006</v>
      </c>
      <c r="H163" s="133">
        <f>$D$2-I163</f>
        <v>298.31450000000001</v>
      </c>
      <c r="I163" s="14">
        <v>0.26250000000000001</v>
      </c>
      <c r="J163" s="15">
        <f t="shared" ref="J163:J194" si="137">G163/I163</f>
        <v>65.288092811028591</v>
      </c>
      <c r="K163" s="16">
        <f>J163*55.9</f>
        <v>3649.6043881364981</v>
      </c>
      <c r="L163" s="10"/>
      <c r="M163" s="13">
        <v>17.456676860346583</v>
      </c>
      <c r="N163" s="133">
        <f>$D$2-O163</f>
        <v>298.077</v>
      </c>
      <c r="O163" s="14">
        <v>0.5</v>
      </c>
      <c r="P163" s="15">
        <f t="shared" ref="P163:P194" si="138">M163/O163</f>
        <v>34.913353720693166</v>
      </c>
      <c r="Q163" s="16">
        <f>P163*55.9</f>
        <v>1951.656472986748</v>
      </c>
      <c r="R163" s="10"/>
      <c r="S163" s="13">
        <v>16.373598369011212</v>
      </c>
      <c r="T163" s="133">
        <f>$D$2-U163</f>
        <v>298.2645</v>
      </c>
      <c r="U163" s="14">
        <v>0.3125</v>
      </c>
      <c r="V163" s="15">
        <f t="shared" ref="V163:V194" si="139">S163/U163</f>
        <v>52.395514780835882</v>
      </c>
      <c r="W163" s="16">
        <f>V163*55.9</f>
        <v>2928.9092762487257</v>
      </c>
      <c r="X163" s="92"/>
      <c r="Y163" s="13">
        <v>19.622833843017329</v>
      </c>
      <c r="Z163" s="133">
        <f>$D$2-AA163</f>
        <v>298.12700000000001</v>
      </c>
      <c r="AA163" s="14">
        <v>0.45</v>
      </c>
      <c r="AB163" s="15">
        <f t="shared" ref="AB163:AB194" si="140">Y163/AA163</f>
        <v>43.606297428927398</v>
      </c>
      <c r="AC163" s="16">
        <f>AB163*55.9</f>
        <v>2437.5920262770414</v>
      </c>
      <c r="AD163" s="10"/>
      <c r="AE163" s="13">
        <v>26.75840978593272</v>
      </c>
      <c r="AF163" s="133">
        <f>$D$2-AG163</f>
        <v>297.87074999999999</v>
      </c>
      <c r="AG163" s="14">
        <v>0.70625000000000004</v>
      </c>
      <c r="AH163" s="15">
        <f t="shared" ref="AH163:AH194" si="141">AE163/AG163</f>
        <v>37.888013856187918</v>
      </c>
      <c r="AI163" s="16">
        <f>AH163*55.9</f>
        <v>2117.9399745609044</v>
      </c>
      <c r="AK163" s="13">
        <v>18.985728848114167</v>
      </c>
      <c r="AL163" s="133">
        <f>$D$2-AM163</f>
        <v>298.28325000000001</v>
      </c>
      <c r="AM163" s="14">
        <v>0.29375000000000001</v>
      </c>
      <c r="AN163" s="15">
        <f t="shared" ref="AN163:AN194" si="142">AK163/AM163</f>
        <v>64.632268419112052</v>
      </c>
      <c r="AO163" s="16">
        <f>AN163*55.9</f>
        <v>3612.9438046283635</v>
      </c>
      <c r="AP163" s="10"/>
      <c r="AQ163" s="13">
        <v>21.980122324159019</v>
      </c>
      <c r="AR163" s="133">
        <f>$D$2-AS163</f>
        <v>298.08949999999999</v>
      </c>
      <c r="AS163" s="14">
        <v>0.48749999999999999</v>
      </c>
      <c r="AT163" s="15">
        <f t="shared" ref="AT163:AT194" si="143">AQ163/AS163</f>
        <v>45.087430408531326</v>
      </c>
      <c r="AU163" s="16">
        <f>AT163*55.9</f>
        <v>2520.3873598369009</v>
      </c>
      <c r="AV163" s="92"/>
      <c r="AW163" s="13">
        <v>21.470438328236494</v>
      </c>
      <c r="AX163" s="133">
        <f>$D$2-AY163</f>
        <v>298.15825000000001</v>
      </c>
      <c r="AY163" s="14">
        <v>0.41875000000000001</v>
      </c>
      <c r="AZ163" s="15">
        <f t="shared" ref="AZ163:AZ194" si="144">AW163/AY163</f>
        <v>51.272688545042371</v>
      </c>
      <c r="BA163" s="16">
        <f>AZ163*55.9</f>
        <v>2866.1432896678684</v>
      </c>
    </row>
    <row r="164" spans="1:53" x14ac:dyDescent="0.25">
      <c r="A164" s="13">
        <v>39.691641182466867</v>
      </c>
      <c r="B164" s="133">
        <f t="shared" ref="B164:B227" si="145">$D$2-C164</f>
        <v>297.52075000000002</v>
      </c>
      <c r="C164" s="14">
        <v>1.0562499999999999</v>
      </c>
      <c r="D164" s="15">
        <f t="shared" si="136"/>
        <v>37.577885143163904</v>
      </c>
      <c r="E164" s="16">
        <f t="shared" ref="E164:E227" si="146">D164*55.9</f>
        <v>2100.6037795028624</v>
      </c>
      <c r="F164" s="104"/>
      <c r="G164" s="13">
        <v>25.484199796126401</v>
      </c>
      <c r="H164" s="133">
        <f t="shared" ref="H164:H227" si="147">$D$2-I164</f>
        <v>297.66449999999998</v>
      </c>
      <c r="I164" s="14">
        <v>0.91249999999999998</v>
      </c>
      <c r="J164" s="15">
        <f t="shared" si="137"/>
        <v>27.927890187535784</v>
      </c>
      <c r="K164" s="16">
        <f t="shared" ref="K164:K227" si="148">J164*55.9</f>
        <v>1561.1690614832503</v>
      </c>
      <c r="L164" s="7"/>
      <c r="M164" s="13">
        <v>20.642201834862384</v>
      </c>
      <c r="N164" s="133">
        <f t="shared" ref="N164:N227" si="149">$D$2-O164</f>
        <v>297.97075000000001</v>
      </c>
      <c r="O164" s="14">
        <v>0.60624999999999996</v>
      </c>
      <c r="P164" s="15">
        <f t="shared" si="138"/>
        <v>34.048992717298781</v>
      </c>
      <c r="Q164" s="16">
        <f t="shared" ref="Q164:Q227" si="150">P164*55.9</f>
        <v>1903.3386928970017</v>
      </c>
      <c r="R164" s="7"/>
      <c r="S164" s="13">
        <v>27.905198776758407</v>
      </c>
      <c r="T164" s="133">
        <f t="shared" ref="T164:T227" si="151">$D$2-U164</f>
        <v>297.64575000000002</v>
      </c>
      <c r="U164" s="14">
        <v>0.93125000000000002</v>
      </c>
      <c r="V164" s="15">
        <f t="shared" si="139"/>
        <v>29.965314122693592</v>
      </c>
      <c r="W164" s="16">
        <f t="shared" ref="W164:W227" si="152">V164*55.9</f>
        <v>1675.0610594585717</v>
      </c>
      <c r="X164" s="92"/>
      <c r="Y164" s="13">
        <v>22.234964322120284</v>
      </c>
      <c r="Z164" s="133">
        <f t="shared" ref="Z164:Z227" si="153">$D$2-AA164</f>
        <v>297.94574999999998</v>
      </c>
      <c r="AA164" s="14">
        <v>0.63124999999999998</v>
      </c>
      <c r="AB164" s="15">
        <f t="shared" si="140"/>
        <v>35.223705856824211</v>
      </c>
      <c r="AC164" s="16">
        <f t="shared" ref="AC164:AC227" si="154">AB164*55.9</f>
        <v>1969.0051573964734</v>
      </c>
      <c r="AD164" s="7"/>
      <c r="AE164" s="13">
        <v>37.71661569826707</v>
      </c>
      <c r="AF164" s="133">
        <f t="shared" ref="AF164:AF227" si="155">$D$2-AG164</f>
        <v>297.22699999999998</v>
      </c>
      <c r="AG164" s="14">
        <v>1.35</v>
      </c>
      <c r="AH164" s="15">
        <f t="shared" si="141"/>
        <v>27.938233850568199</v>
      </c>
      <c r="AI164" s="16">
        <f t="shared" ref="AI164:AI227" si="156">AH164*55.9</f>
        <v>1561.7472722467623</v>
      </c>
      <c r="AK164" s="13">
        <v>35.550458715596328</v>
      </c>
      <c r="AL164" s="133">
        <f t="shared" ref="AL164:AL227" si="157">$D$2-AM164</f>
        <v>297.35199999999998</v>
      </c>
      <c r="AM164" s="14">
        <v>1.2250000000000001</v>
      </c>
      <c r="AN164" s="15">
        <f t="shared" si="142"/>
        <v>29.020782624976594</v>
      </c>
      <c r="AO164" s="16">
        <f t="shared" ref="AO164:AO227" si="158">AN164*55.9</f>
        <v>1622.2617487361915</v>
      </c>
      <c r="AP164" s="7"/>
      <c r="AQ164" s="13">
        <v>46.1901121304791</v>
      </c>
      <c r="AR164" s="133">
        <f t="shared" ref="AR164:AR227" si="159">$D$2-AS164</f>
        <v>296.80200000000002</v>
      </c>
      <c r="AS164" s="14">
        <v>1.7749999999999999</v>
      </c>
      <c r="AT164" s="15">
        <f t="shared" si="143"/>
        <v>26.022598383368507</v>
      </c>
      <c r="AU164" s="16">
        <f t="shared" ref="AU164:AU227" si="160">AT164*55.9</f>
        <v>1454.6632496302996</v>
      </c>
      <c r="AV164" s="92"/>
      <c r="AW164" s="13">
        <v>28.606014271151885</v>
      </c>
      <c r="AX164" s="133">
        <f t="shared" ref="AX164:AX227" si="161">$D$2-AY164</f>
        <v>297.83949999999999</v>
      </c>
      <c r="AY164" s="14">
        <v>0.73750000000000004</v>
      </c>
      <c r="AZ164" s="15">
        <f t="shared" si="144"/>
        <v>38.787815960883911</v>
      </c>
      <c r="BA164" s="16">
        <f t="shared" ref="BA164:BA227" si="162">AZ164*55.9</f>
        <v>2168.2389122134105</v>
      </c>
    </row>
    <row r="165" spans="1:53" x14ac:dyDescent="0.25">
      <c r="A165" s="13">
        <v>58.295107033639141</v>
      </c>
      <c r="B165" s="133">
        <f t="shared" si="145"/>
        <v>296.61450000000002</v>
      </c>
      <c r="C165" s="14">
        <v>1.9624999999999999</v>
      </c>
      <c r="D165" s="15">
        <f t="shared" si="136"/>
        <v>29.704513138160074</v>
      </c>
      <c r="E165" s="16">
        <f t="shared" si="146"/>
        <v>1660.482284423148</v>
      </c>
      <c r="F165" s="104"/>
      <c r="G165" s="13">
        <v>35.996432212028537</v>
      </c>
      <c r="H165" s="133">
        <f t="shared" si="147"/>
        <v>297.077</v>
      </c>
      <c r="I165" s="14">
        <v>1.5</v>
      </c>
      <c r="J165" s="15">
        <f t="shared" si="137"/>
        <v>23.99762147468569</v>
      </c>
      <c r="K165" s="16">
        <f t="shared" si="148"/>
        <v>1341.4670404349301</v>
      </c>
      <c r="L165" s="7"/>
      <c r="M165" s="13">
        <v>24.910805300713555</v>
      </c>
      <c r="N165" s="133">
        <f t="shared" si="149"/>
        <v>297.82074999999998</v>
      </c>
      <c r="O165" s="14">
        <v>0.75624999999999998</v>
      </c>
      <c r="P165" s="15">
        <f t="shared" si="138"/>
        <v>32.939907835654289</v>
      </c>
      <c r="Q165" s="16">
        <f t="shared" si="150"/>
        <v>1841.3408480130747</v>
      </c>
      <c r="R165" s="7"/>
      <c r="S165" s="13">
        <v>38.481141692150864</v>
      </c>
      <c r="T165" s="133">
        <f t="shared" si="151"/>
        <v>297.04575</v>
      </c>
      <c r="U165" s="14">
        <v>1.53125</v>
      </c>
      <c r="V165" s="15">
        <f t="shared" si="139"/>
        <v>25.130541513241379</v>
      </c>
      <c r="W165" s="16">
        <f t="shared" si="152"/>
        <v>1404.797270590193</v>
      </c>
      <c r="X165" s="92"/>
      <c r="Y165" s="13">
        <v>28.988277268093782</v>
      </c>
      <c r="Z165" s="133">
        <f t="shared" si="153"/>
        <v>297.68950000000001</v>
      </c>
      <c r="AA165" s="14">
        <v>0.88749999999999996</v>
      </c>
      <c r="AB165" s="15">
        <f t="shared" si="140"/>
        <v>32.662847626021161</v>
      </c>
      <c r="AC165" s="16">
        <f t="shared" si="154"/>
        <v>1825.8531822945829</v>
      </c>
      <c r="AD165" s="7"/>
      <c r="AE165" s="13">
        <v>45.298165137614674</v>
      </c>
      <c r="AF165" s="133">
        <f t="shared" si="155"/>
        <v>296.87074999999999</v>
      </c>
      <c r="AG165" s="14">
        <v>1.70625</v>
      </c>
      <c r="AH165" s="15">
        <f t="shared" si="141"/>
        <v>26.548375172228379</v>
      </c>
      <c r="AI165" s="16">
        <f t="shared" si="156"/>
        <v>1484.0541721275663</v>
      </c>
      <c r="AK165" s="13">
        <v>44.151376146788991</v>
      </c>
      <c r="AL165" s="133">
        <f t="shared" si="157"/>
        <v>296.87074999999999</v>
      </c>
      <c r="AM165" s="14">
        <v>1.70625</v>
      </c>
      <c r="AN165" s="15">
        <f t="shared" si="142"/>
        <v>25.876264408374499</v>
      </c>
      <c r="AO165" s="16">
        <f t="shared" si="158"/>
        <v>1446.4831804281346</v>
      </c>
      <c r="AP165" s="7"/>
      <c r="AQ165" s="13">
        <v>50.140163098878695</v>
      </c>
      <c r="AR165" s="133">
        <f t="shared" si="159"/>
        <v>296.52699999999999</v>
      </c>
      <c r="AS165" s="14">
        <v>2.0499999999999998</v>
      </c>
      <c r="AT165" s="15">
        <f t="shared" si="143"/>
        <v>24.458616145794487</v>
      </c>
      <c r="AU165" s="16">
        <f t="shared" si="160"/>
        <v>1367.2366425499117</v>
      </c>
      <c r="AV165" s="92"/>
      <c r="AW165" s="13">
        <v>37.079510703363916</v>
      </c>
      <c r="AX165" s="133">
        <f t="shared" si="161"/>
        <v>297.25200000000001</v>
      </c>
      <c r="AY165" s="14">
        <v>1.325</v>
      </c>
      <c r="AZ165" s="15">
        <f t="shared" si="144"/>
        <v>27.984536379897296</v>
      </c>
      <c r="BA165" s="16">
        <f t="shared" si="162"/>
        <v>1564.3355836362589</v>
      </c>
    </row>
    <row r="166" spans="1:53" x14ac:dyDescent="0.25">
      <c r="A166" s="13">
        <v>68.361365953109072</v>
      </c>
      <c r="B166" s="133">
        <f t="shared" si="145"/>
        <v>296.07074999999998</v>
      </c>
      <c r="C166" s="14">
        <v>2.5062500000000001</v>
      </c>
      <c r="D166" s="15">
        <f t="shared" si="136"/>
        <v>27.276355492512348</v>
      </c>
      <c r="E166" s="16">
        <f t="shared" si="146"/>
        <v>1524.7482720314401</v>
      </c>
      <c r="F166" s="104"/>
      <c r="G166" s="13">
        <v>45.170744138634042</v>
      </c>
      <c r="H166" s="133">
        <f t="shared" si="147"/>
        <v>296.65825000000001</v>
      </c>
      <c r="I166" s="14">
        <v>1.91875</v>
      </c>
      <c r="J166" s="15">
        <f t="shared" si="137"/>
        <v>23.541755902871163</v>
      </c>
      <c r="K166" s="16">
        <f t="shared" si="148"/>
        <v>1315.9841549704979</v>
      </c>
      <c r="L166" s="7"/>
      <c r="M166" s="13">
        <v>35.67787971457696</v>
      </c>
      <c r="N166" s="133">
        <f t="shared" si="149"/>
        <v>297.17075</v>
      </c>
      <c r="O166" s="14">
        <v>1.40625</v>
      </c>
      <c r="P166" s="15">
        <f t="shared" si="138"/>
        <v>25.370936685921393</v>
      </c>
      <c r="Q166" s="16">
        <f t="shared" si="150"/>
        <v>1418.2353607430059</v>
      </c>
      <c r="R166" s="7"/>
      <c r="S166" s="13">
        <v>46.253822629969413</v>
      </c>
      <c r="T166" s="133">
        <f t="shared" si="151"/>
        <v>296.65825000000001</v>
      </c>
      <c r="U166" s="14">
        <v>1.91875</v>
      </c>
      <c r="V166" s="15">
        <f t="shared" si="139"/>
        <v>24.106226777834223</v>
      </c>
      <c r="W166" s="16">
        <f t="shared" si="152"/>
        <v>1347.538076880933</v>
      </c>
      <c r="X166" s="92"/>
      <c r="Y166" s="13">
        <v>38.735983690112128</v>
      </c>
      <c r="Z166" s="133">
        <f t="shared" si="153"/>
        <v>297.16449999999998</v>
      </c>
      <c r="AA166" s="14">
        <v>1.4125000000000001</v>
      </c>
      <c r="AB166" s="15">
        <f t="shared" si="140"/>
        <v>27.423705267336018</v>
      </c>
      <c r="AC166" s="16">
        <f t="shared" si="154"/>
        <v>1532.9851244440833</v>
      </c>
      <c r="AD166" s="7"/>
      <c r="AE166" s="13">
        <v>64.411314984709477</v>
      </c>
      <c r="AF166" s="133">
        <f t="shared" si="155"/>
        <v>295.87074999999999</v>
      </c>
      <c r="AG166" s="14">
        <v>2.7062499999999998</v>
      </c>
      <c r="AH166" s="15">
        <f t="shared" si="141"/>
        <v>23.800947800354542</v>
      </c>
      <c r="AI166" s="16">
        <f t="shared" si="156"/>
        <v>1330.4729820398188</v>
      </c>
      <c r="AK166" s="13">
        <v>48.802242609582059</v>
      </c>
      <c r="AL166" s="133">
        <f t="shared" si="157"/>
        <v>296.6395</v>
      </c>
      <c r="AM166" s="14">
        <v>1.9375</v>
      </c>
      <c r="AN166" s="15">
        <f t="shared" si="142"/>
        <v>25.188254250106869</v>
      </c>
      <c r="AO166" s="16">
        <f t="shared" si="158"/>
        <v>1408.0234125809739</v>
      </c>
      <c r="AP166" s="7"/>
      <c r="AQ166" s="13">
        <v>57.530581039755347</v>
      </c>
      <c r="AR166" s="133">
        <f t="shared" si="159"/>
        <v>296.16449999999998</v>
      </c>
      <c r="AS166" s="14">
        <v>2.4125000000000001</v>
      </c>
      <c r="AT166" s="15">
        <f t="shared" si="143"/>
        <v>23.846872969846775</v>
      </c>
      <c r="AU166" s="16">
        <f t="shared" si="160"/>
        <v>1333.0401990144346</v>
      </c>
      <c r="AV166" s="92"/>
      <c r="AW166" s="13">
        <v>45.489296636085626</v>
      </c>
      <c r="AX166" s="133">
        <f t="shared" si="161"/>
        <v>296.82074999999998</v>
      </c>
      <c r="AY166" s="14">
        <v>1.7562500000000001</v>
      </c>
      <c r="AZ166" s="15">
        <f t="shared" si="144"/>
        <v>25.901378867522062</v>
      </c>
      <c r="BA166" s="16">
        <f t="shared" si="162"/>
        <v>1447.8870786944833</v>
      </c>
    </row>
    <row r="167" spans="1:53" x14ac:dyDescent="0.25">
      <c r="A167" s="13">
        <v>75.114678899082563</v>
      </c>
      <c r="B167" s="133">
        <f t="shared" si="145"/>
        <v>295.69574999999998</v>
      </c>
      <c r="C167" s="14">
        <v>2.8812500000000001</v>
      </c>
      <c r="D167" s="15">
        <f t="shared" si="136"/>
        <v>26.070170550657721</v>
      </c>
      <c r="E167" s="16">
        <f t="shared" si="146"/>
        <v>1457.3225337817667</v>
      </c>
      <c r="F167" s="104"/>
      <c r="G167" s="13">
        <v>50.33129459734964</v>
      </c>
      <c r="H167" s="133">
        <f t="shared" si="147"/>
        <v>296.33949999999999</v>
      </c>
      <c r="I167" s="14">
        <v>2.2374999999999998</v>
      </c>
      <c r="J167" s="15">
        <f t="shared" si="137"/>
        <v>22.494433339597606</v>
      </c>
      <c r="K167" s="16">
        <f t="shared" si="148"/>
        <v>1257.4388236835061</v>
      </c>
      <c r="L167" s="7"/>
      <c r="M167" s="13">
        <v>44.979612640163097</v>
      </c>
      <c r="N167" s="133">
        <f t="shared" si="149"/>
        <v>296.7645</v>
      </c>
      <c r="O167" s="14">
        <v>1.8125</v>
      </c>
      <c r="P167" s="15">
        <f t="shared" si="138"/>
        <v>24.816338008365847</v>
      </c>
      <c r="Q167" s="16">
        <f t="shared" si="150"/>
        <v>1387.2332946676509</v>
      </c>
      <c r="R167" s="7"/>
      <c r="S167" s="13">
        <v>51.669215086646268</v>
      </c>
      <c r="T167" s="133">
        <f t="shared" si="151"/>
        <v>296.42075</v>
      </c>
      <c r="U167" s="14">
        <v>2.15625</v>
      </c>
      <c r="V167" s="15">
        <f t="shared" si="139"/>
        <v>23.962534532937401</v>
      </c>
      <c r="W167" s="16">
        <f t="shared" si="152"/>
        <v>1339.5056803912007</v>
      </c>
      <c r="X167" s="92"/>
      <c r="Y167" s="13">
        <v>56.065239551478079</v>
      </c>
      <c r="Z167" s="133">
        <f t="shared" si="153"/>
        <v>296.36450000000002</v>
      </c>
      <c r="AA167" s="14">
        <v>2.2124999999999999</v>
      </c>
      <c r="AB167" s="15">
        <f t="shared" si="140"/>
        <v>25.340221266204782</v>
      </c>
      <c r="AC167" s="16">
        <f t="shared" si="154"/>
        <v>1416.5183687808474</v>
      </c>
      <c r="AD167" s="7"/>
      <c r="AE167" s="13">
        <v>73.84046890927624</v>
      </c>
      <c r="AF167" s="133">
        <f t="shared" si="155"/>
        <v>295.47699999999998</v>
      </c>
      <c r="AG167" s="14">
        <v>3.1</v>
      </c>
      <c r="AH167" s="15">
        <f t="shared" si="141"/>
        <v>23.819506099766528</v>
      </c>
      <c r="AI167" s="16">
        <f t="shared" si="156"/>
        <v>1331.5103909769489</v>
      </c>
      <c r="AK167" s="13">
        <v>52.433741080530069</v>
      </c>
      <c r="AL167" s="133">
        <f t="shared" si="157"/>
        <v>296.53325000000001</v>
      </c>
      <c r="AM167" s="14">
        <v>2.0437500000000002</v>
      </c>
      <c r="AN167" s="15">
        <f t="shared" si="142"/>
        <v>25.655653128088105</v>
      </c>
      <c r="AO167" s="16">
        <f t="shared" si="158"/>
        <v>1434.151009860125</v>
      </c>
      <c r="AP167" s="7"/>
      <c r="AQ167" s="13">
        <v>68.297655453618759</v>
      </c>
      <c r="AR167" s="133">
        <f t="shared" si="159"/>
        <v>295.6395</v>
      </c>
      <c r="AS167" s="14">
        <v>2.9375</v>
      </c>
      <c r="AT167" s="15">
        <f t="shared" si="143"/>
        <v>23.250265686338302</v>
      </c>
      <c r="AU167" s="16">
        <f t="shared" si="160"/>
        <v>1299.6898518663111</v>
      </c>
      <c r="AV167" s="92"/>
      <c r="AW167" s="13">
        <v>50.395005096839959</v>
      </c>
      <c r="AX167" s="133">
        <f t="shared" si="161"/>
        <v>296.57074999999998</v>
      </c>
      <c r="AY167" s="14">
        <v>2.0062500000000001</v>
      </c>
      <c r="AZ167" s="15">
        <f t="shared" si="144"/>
        <v>25.119005655745774</v>
      </c>
      <c r="BA167" s="16">
        <f t="shared" si="162"/>
        <v>1404.1524161561888</v>
      </c>
    </row>
    <row r="168" spans="1:53" x14ac:dyDescent="0.25">
      <c r="A168" s="13">
        <v>77.917940876656473</v>
      </c>
      <c r="B168" s="133">
        <f t="shared" si="145"/>
        <v>295.55824999999999</v>
      </c>
      <c r="C168" s="14">
        <v>3.0187499999999998</v>
      </c>
      <c r="D168" s="15">
        <f t="shared" si="136"/>
        <v>25.811326170320985</v>
      </c>
      <c r="E168" s="16">
        <f t="shared" si="146"/>
        <v>1442.8531329209429</v>
      </c>
      <c r="F168" s="104"/>
      <c r="G168" s="13">
        <v>54.599898063200811</v>
      </c>
      <c r="H168" s="133">
        <f t="shared" si="147"/>
        <v>296.18324999999999</v>
      </c>
      <c r="I168" s="14">
        <v>2.3937499999999998</v>
      </c>
      <c r="J168" s="15">
        <f t="shared" si="137"/>
        <v>22.809356893243159</v>
      </c>
      <c r="K168" s="16">
        <f t="shared" si="148"/>
        <v>1275.0430503322925</v>
      </c>
      <c r="L168" s="7"/>
      <c r="M168" s="13">
        <v>50.522426095820592</v>
      </c>
      <c r="N168" s="133">
        <f t="shared" si="149"/>
        <v>296.49574999999999</v>
      </c>
      <c r="O168" s="14">
        <v>2.0812499999999998</v>
      </c>
      <c r="P168" s="15">
        <f t="shared" si="138"/>
        <v>24.275039565559446</v>
      </c>
      <c r="Q168" s="16">
        <f t="shared" si="150"/>
        <v>1356.9747117147731</v>
      </c>
      <c r="R168" s="7"/>
      <c r="S168" s="13">
        <v>56.128950050968399</v>
      </c>
      <c r="T168" s="133">
        <f t="shared" si="151"/>
        <v>296.32074999999998</v>
      </c>
      <c r="U168" s="14">
        <v>2.2562500000000001</v>
      </c>
      <c r="V168" s="15">
        <f t="shared" si="139"/>
        <v>24.877096975498457</v>
      </c>
      <c r="W168" s="16">
        <f t="shared" si="152"/>
        <v>1390.6297209303636</v>
      </c>
      <c r="X168" s="92"/>
      <c r="Y168" s="13">
        <v>66.386340468909268</v>
      </c>
      <c r="Z168" s="133">
        <f t="shared" si="153"/>
        <v>295.77699999999999</v>
      </c>
      <c r="AA168" s="14">
        <v>2.8</v>
      </c>
      <c r="AB168" s="15">
        <f t="shared" si="140"/>
        <v>23.709407310324739</v>
      </c>
      <c r="AC168" s="16">
        <f t="shared" si="154"/>
        <v>1325.3558686471529</v>
      </c>
      <c r="AD168" s="7"/>
      <c r="AE168" s="13">
        <v>78.555045871559628</v>
      </c>
      <c r="AF168" s="133">
        <f t="shared" si="155"/>
        <v>295.24574999999999</v>
      </c>
      <c r="AG168" s="14">
        <v>3.3312499999999998</v>
      </c>
      <c r="AH168" s="15">
        <f t="shared" si="141"/>
        <v>23.581252043995388</v>
      </c>
      <c r="AI168" s="16">
        <f t="shared" si="156"/>
        <v>1318.1919892593421</v>
      </c>
      <c r="AK168" s="13">
        <v>64.156472986748213</v>
      </c>
      <c r="AL168" s="133">
        <f t="shared" si="157"/>
        <v>295.91449999999998</v>
      </c>
      <c r="AM168" s="14">
        <v>2.6625000000000001</v>
      </c>
      <c r="AN168" s="15">
        <f t="shared" si="142"/>
        <v>24.096327882346745</v>
      </c>
      <c r="AO168" s="16">
        <f t="shared" si="158"/>
        <v>1346.9847286231829</v>
      </c>
      <c r="AP168" s="7"/>
      <c r="AQ168" s="13">
        <v>75.369520897043827</v>
      </c>
      <c r="AR168" s="133">
        <f t="shared" si="159"/>
        <v>295.22075000000001</v>
      </c>
      <c r="AS168" s="14">
        <v>3.3562500000000002</v>
      </c>
      <c r="AT168" s="15">
        <f t="shared" si="143"/>
        <v>22.456468051260728</v>
      </c>
      <c r="AU168" s="16">
        <f t="shared" si="160"/>
        <v>1255.3165640654747</v>
      </c>
      <c r="AV168" s="92"/>
      <c r="AW168" s="13">
        <v>55.045871559633028</v>
      </c>
      <c r="AX168" s="133">
        <f t="shared" si="161"/>
        <v>296.29575</v>
      </c>
      <c r="AY168" s="14">
        <v>2.28125</v>
      </c>
      <c r="AZ168" s="15">
        <f t="shared" si="144"/>
        <v>24.129697122030915</v>
      </c>
      <c r="BA168" s="16">
        <f t="shared" si="162"/>
        <v>1348.8500691215281</v>
      </c>
    </row>
    <row r="169" spans="1:53" x14ac:dyDescent="0.25">
      <c r="A169" s="13">
        <v>84.671253822629964</v>
      </c>
      <c r="B169" s="133">
        <f t="shared" si="145"/>
        <v>295.31450000000001</v>
      </c>
      <c r="C169" s="14">
        <v>3.2625000000000002</v>
      </c>
      <c r="D169" s="15">
        <f t="shared" si="136"/>
        <v>25.952874734905734</v>
      </c>
      <c r="E169" s="16">
        <f t="shared" si="146"/>
        <v>1450.7656976812304</v>
      </c>
      <c r="F169" s="104"/>
      <c r="G169" s="13">
        <v>66.386340468909268</v>
      </c>
      <c r="H169" s="133">
        <f t="shared" si="147"/>
        <v>295.59575000000001</v>
      </c>
      <c r="I169" s="14">
        <v>2.9812500000000002</v>
      </c>
      <c r="J169" s="15">
        <f t="shared" si="137"/>
        <v>22.267954874267257</v>
      </c>
      <c r="K169" s="16">
        <f t="shared" si="148"/>
        <v>1244.7786774715396</v>
      </c>
      <c r="L169" s="7"/>
      <c r="M169" s="13">
        <v>53.007135575942911</v>
      </c>
      <c r="N169" s="133">
        <f t="shared" si="149"/>
        <v>296.29575</v>
      </c>
      <c r="O169" s="14">
        <v>2.28125</v>
      </c>
      <c r="P169" s="15">
        <f t="shared" si="138"/>
        <v>23.236004636029769</v>
      </c>
      <c r="Q169" s="16">
        <f t="shared" si="150"/>
        <v>1298.8926591540639</v>
      </c>
      <c r="R169" s="7"/>
      <c r="S169" s="13">
        <v>66.832313965341484</v>
      </c>
      <c r="T169" s="133">
        <f t="shared" si="151"/>
        <v>295.73950000000002</v>
      </c>
      <c r="U169" s="14">
        <v>2.8374999999999999</v>
      </c>
      <c r="V169" s="15">
        <f t="shared" si="139"/>
        <v>23.553238401882464</v>
      </c>
      <c r="W169" s="16">
        <f t="shared" si="152"/>
        <v>1316.6260266652296</v>
      </c>
      <c r="X169" s="92"/>
      <c r="Y169" s="13">
        <v>74.668705402650346</v>
      </c>
      <c r="Z169" s="133">
        <f t="shared" si="153"/>
        <v>295.39575000000002</v>
      </c>
      <c r="AA169" s="14">
        <v>3.1812499999999999</v>
      </c>
      <c r="AB169" s="15">
        <f t="shared" si="140"/>
        <v>23.471498751324276</v>
      </c>
      <c r="AC169" s="16">
        <f t="shared" si="154"/>
        <v>1312.0567801990269</v>
      </c>
      <c r="AD169" s="7"/>
      <c r="AE169" s="13">
        <v>80.084097859327215</v>
      </c>
      <c r="AF169" s="133">
        <f t="shared" si="155"/>
        <v>295.1395</v>
      </c>
      <c r="AG169" s="14">
        <v>3.4375</v>
      </c>
      <c r="AH169" s="15">
        <f t="shared" si="141"/>
        <v>23.297192104531554</v>
      </c>
      <c r="AI169" s="16">
        <f t="shared" si="156"/>
        <v>1302.3130386433138</v>
      </c>
      <c r="AK169" s="13">
        <v>73.07594291539246</v>
      </c>
      <c r="AL169" s="133">
        <f t="shared" si="157"/>
        <v>295.50200000000001</v>
      </c>
      <c r="AM169" s="14">
        <v>3.0750000000000002</v>
      </c>
      <c r="AN169" s="15">
        <f t="shared" si="142"/>
        <v>23.764534281428443</v>
      </c>
      <c r="AO169" s="16">
        <f t="shared" si="158"/>
        <v>1328.4374663318499</v>
      </c>
      <c r="AP169" s="7"/>
      <c r="AQ169" s="13">
        <v>79.064729867482157</v>
      </c>
      <c r="AR169" s="133">
        <f t="shared" si="159"/>
        <v>295.06450000000001</v>
      </c>
      <c r="AS169" s="14">
        <v>3.5125000000000002</v>
      </c>
      <c r="AT169" s="15">
        <f t="shared" si="143"/>
        <v>22.509531634870363</v>
      </c>
      <c r="AU169" s="16">
        <f t="shared" si="160"/>
        <v>1258.2828183892532</v>
      </c>
      <c r="AV169" s="92"/>
      <c r="AW169" s="13">
        <v>78.74617737003058</v>
      </c>
      <c r="AX169" s="133">
        <f t="shared" si="161"/>
        <v>295.077</v>
      </c>
      <c r="AY169" s="14">
        <v>3.5</v>
      </c>
      <c r="AZ169" s="15">
        <f t="shared" si="144"/>
        <v>22.498907820008736</v>
      </c>
      <c r="BA169" s="16">
        <f t="shared" si="162"/>
        <v>1257.6889471384882</v>
      </c>
    </row>
    <row r="170" spans="1:53" x14ac:dyDescent="0.25">
      <c r="A170" s="13">
        <v>97.031090723751262</v>
      </c>
      <c r="B170" s="133">
        <f t="shared" si="145"/>
        <v>294.78325000000001</v>
      </c>
      <c r="C170" s="14">
        <v>3.7937500000000002</v>
      </c>
      <c r="D170" s="15">
        <f t="shared" si="136"/>
        <v>25.576564276441847</v>
      </c>
      <c r="E170" s="16">
        <f t="shared" si="146"/>
        <v>1429.7299430530991</v>
      </c>
      <c r="F170" s="104"/>
      <c r="G170" s="13">
        <v>75.43323139653414</v>
      </c>
      <c r="H170" s="133">
        <f t="shared" si="147"/>
        <v>295.22699999999998</v>
      </c>
      <c r="I170" s="14">
        <v>3.35</v>
      </c>
      <c r="J170" s="15">
        <f t="shared" si="137"/>
        <v>22.517382506428103</v>
      </c>
      <c r="K170" s="16">
        <f t="shared" si="148"/>
        <v>1258.7216821093309</v>
      </c>
      <c r="L170" s="7"/>
      <c r="M170" s="13">
        <v>78.172782874617738</v>
      </c>
      <c r="N170" s="133">
        <f t="shared" si="149"/>
        <v>295.17075</v>
      </c>
      <c r="O170" s="14">
        <v>3.40625</v>
      </c>
      <c r="P170" s="15">
        <f t="shared" si="138"/>
        <v>22.949807816401538</v>
      </c>
      <c r="Q170" s="16">
        <f t="shared" si="150"/>
        <v>1282.894256936846</v>
      </c>
      <c r="R170" s="7"/>
      <c r="S170" s="13">
        <v>74.413863404689096</v>
      </c>
      <c r="T170" s="133">
        <f t="shared" si="151"/>
        <v>295.42700000000002</v>
      </c>
      <c r="U170" s="14">
        <v>3.15</v>
      </c>
      <c r="V170" s="15">
        <f t="shared" si="139"/>
        <v>23.623448699901299</v>
      </c>
      <c r="W170" s="16">
        <f t="shared" si="152"/>
        <v>1320.5507823244825</v>
      </c>
      <c r="X170" s="92"/>
      <c r="Y170" s="13">
        <v>78.74617737003058</v>
      </c>
      <c r="Z170" s="133">
        <f t="shared" si="153"/>
        <v>295.202</v>
      </c>
      <c r="AA170" s="14">
        <v>3.375</v>
      </c>
      <c r="AB170" s="15">
        <f t="shared" si="140"/>
        <v>23.332200702231283</v>
      </c>
      <c r="AC170" s="16">
        <f t="shared" si="154"/>
        <v>1304.2700192547286</v>
      </c>
      <c r="AD170" s="7"/>
      <c r="AE170" s="13">
        <v>92.125382262996936</v>
      </c>
      <c r="AF170" s="133">
        <f t="shared" si="155"/>
        <v>294.64575000000002</v>
      </c>
      <c r="AG170" s="14">
        <v>3.9312499999999999</v>
      </c>
      <c r="AH170" s="15">
        <f t="shared" si="141"/>
        <v>23.434119494562019</v>
      </c>
      <c r="AI170" s="16">
        <f t="shared" si="156"/>
        <v>1309.9672797460169</v>
      </c>
      <c r="AK170" s="13">
        <v>78.236493374108051</v>
      </c>
      <c r="AL170" s="133">
        <f t="shared" si="157"/>
        <v>295.19574999999998</v>
      </c>
      <c r="AM170" s="14">
        <v>3.3812500000000001</v>
      </c>
      <c r="AN170" s="15">
        <f t="shared" si="142"/>
        <v>23.138334454449701</v>
      </c>
      <c r="AO170" s="16">
        <f t="shared" si="158"/>
        <v>1293.4328960037383</v>
      </c>
      <c r="AP170" s="7"/>
      <c r="AQ170" s="13">
        <v>84.161569826707435</v>
      </c>
      <c r="AR170" s="133">
        <f t="shared" si="159"/>
        <v>294.91449999999998</v>
      </c>
      <c r="AS170" s="14">
        <v>3.6625000000000001</v>
      </c>
      <c r="AT170" s="15">
        <f t="shared" si="143"/>
        <v>22.979268212070288</v>
      </c>
      <c r="AU170" s="16">
        <f t="shared" si="160"/>
        <v>1284.5410930547291</v>
      </c>
      <c r="AV170" s="92"/>
      <c r="AW170" s="13">
        <v>82.887359836901112</v>
      </c>
      <c r="AX170" s="133">
        <f t="shared" si="161"/>
        <v>294.89575000000002</v>
      </c>
      <c r="AY170" s="14">
        <v>3.6812499999999999</v>
      </c>
      <c r="AZ170" s="15">
        <f t="shared" si="144"/>
        <v>22.516090957392493</v>
      </c>
      <c r="BA170" s="16">
        <f t="shared" si="162"/>
        <v>1258.6494845182403</v>
      </c>
    </row>
    <row r="171" spans="1:53" x14ac:dyDescent="0.25">
      <c r="A171" s="13">
        <v>102.89245667686033</v>
      </c>
      <c r="B171" s="133">
        <f t="shared" si="145"/>
        <v>294.52699999999999</v>
      </c>
      <c r="C171" s="14">
        <v>4.05</v>
      </c>
      <c r="D171" s="15">
        <f t="shared" si="136"/>
        <v>25.405544858484035</v>
      </c>
      <c r="E171" s="16">
        <f t="shared" si="146"/>
        <v>1420.1699575892576</v>
      </c>
      <c r="F171" s="104"/>
      <c r="G171" s="13">
        <v>79.001019367991844</v>
      </c>
      <c r="H171" s="133">
        <f t="shared" si="147"/>
        <v>295.03325000000001</v>
      </c>
      <c r="I171" s="14">
        <v>3.5437500000000002</v>
      </c>
      <c r="J171" s="15">
        <f t="shared" si="137"/>
        <v>22.293056611779004</v>
      </c>
      <c r="K171" s="16">
        <f t="shared" si="148"/>
        <v>1246.1818645984463</v>
      </c>
      <c r="L171" s="7"/>
      <c r="M171" s="13">
        <v>80.72120285423037</v>
      </c>
      <c r="N171" s="133">
        <f t="shared" si="149"/>
        <v>295.05200000000002</v>
      </c>
      <c r="O171" s="14">
        <v>3.5249999999999999</v>
      </c>
      <c r="P171" s="15">
        <f t="shared" si="138"/>
        <v>22.899632015384501</v>
      </c>
      <c r="Q171" s="16">
        <f t="shared" si="150"/>
        <v>1280.0894296599936</v>
      </c>
      <c r="R171" s="7"/>
      <c r="S171" s="13">
        <v>79.001019367991844</v>
      </c>
      <c r="T171" s="133">
        <f t="shared" si="151"/>
        <v>295.17700000000002</v>
      </c>
      <c r="U171" s="14">
        <v>3.4</v>
      </c>
      <c r="V171" s="15">
        <f t="shared" si="139"/>
        <v>23.235593931762306</v>
      </c>
      <c r="W171" s="16">
        <f t="shared" si="152"/>
        <v>1298.8697007855128</v>
      </c>
      <c r="X171" s="92"/>
      <c r="Y171" s="13">
        <v>80.784913353720682</v>
      </c>
      <c r="Z171" s="133">
        <f t="shared" si="153"/>
        <v>295.1395</v>
      </c>
      <c r="AA171" s="14">
        <v>3.4375</v>
      </c>
      <c r="AB171" s="15">
        <f t="shared" si="140"/>
        <v>23.501065702900561</v>
      </c>
      <c r="AC171" s="16">
        <f t="shared" si="154"/>
        <v>1313.7095727921414</v>
      </c>
      <c r="AD171" s="7"/>
      <c r="AE171" s="13">
        <v>100.59887869520897</v>
      </c>
      <c r="AF171" s="133">
        <f t="shared" si="155"/>
        <v>294.27075000000002</v>
      </c>
      <c r="AG171" s="14">
        <v>4.3062500000000004</v>
      </c>
      <c r="AH171" s="15">
        <f t="shared" si="141"/>
        <v>23.361132933575377</v>
      </c>
      <c r="AI171" s="16">
        <f t="shared" si="156"/>
        <v>1305.8873309868636</v>
      </c>
      <c r="AK171" s="13">
        <v>80.211518858307841</v>
      </c>
      <c r="AL171" s="133">
        <f t="shared" si="157"/>
        <v>295.10825</v>
      </c>
      <c r="AM171" s="14">
        <v>3.46875</v>
      </c>
      <c r="AN171" s="15">
        <f t="shared" si="142"/>
        <v>23.124041472665322</v>
      </c>
      <c r="AO171" s="16">
        <f t="shared" si="158"/>
        <v>1292.6339183219914</v>
      </c>
      <c r="AP171" s="7"/>
      <c r="AQ171" s="13">
        <v>95.565749235474001</v>
      </c>
      <c r="AR171" s="133">
        <f t="shared" si="159"/>
        <v>294.35825</v>
      </c>
      <c r="AS171" s="14">
        <v>4.21875</v>
      </c>
      <c r="AT171" s="15">
        <f t="shared" si="143"/>
        <v>22.652622041001244</v>
      </c>
      <c r="AU171" s="16">
        <f t="shared" si="160"/>
        <v>1266.2815720919696</v>
      </c>
      <c r="AV171" s="92"/>
      <c r="AW171" s="13">
        <v>93.27217125382262</v>
      </c>
      <c r="AX171" s="133">
        <f t="shared" si="161"/>
        <v>294.33949999999999</v>
      </c>
      <c r="AY171" s="14">
        <v>4.2374999999999998</v>
      </c>
      <c r="AZ171" s="15">
        <f t="shared" si="144"/>
        <v>22.011131859309174</v>
      </c>
      <c r="BA171" s="16">
        <f t="shared" si="162"/>
        <v>1230.4222709353828</v>
      </c>
    </row>
    <row r="172" spans="1:53" x14ac:dyDescent="0.25">
      <c r="A172" s="13">
        <v>106.01427115188582</v>
      </c>
      <c r="B172" s="133">
        <f t="shared" si="145"/>
        <v>294.43324999999999</v>
      </c>
      <c r="C172" s="14">
        <v>4.1437499999999998</v>
      </c>
      <c r="D172" s="15">
        <f t="shared" si="136"/>
        <v>25.584137834542581</v>
      </c>
      <c r="E172" s="16">
        <f t="shared" si="146"/>
        <v>1430.1533049509303</v>
      </c>
      <c r="F172" s="104"/>
      <c r="G172" s="13">
        <v>101.68195718654434</v>
      </c>
      <c r="H172" s="133">
        <f t="shared" si="147"/>
        <v>294.06450000000001</v>
      </c>
      <c r="I172" s="14">
        <v>4.5125000000000002</v>
      </c>
      <c r="J172" s="15">
        <f t="shared" si="137"/>
        <v>22.533397714469658</v>
      </c>
      <c r="K172" s="16">
        <f t="shared" si="148"/>
        <v>1259.6169322388539</v>
      </c>
      <c r="L172" s="7"/>
      <c r="M172" s="13">
        <v>91.29714576962283</v>
      </c>
      <c r="N172" s="133">
        <f t="shared" si="149"/>
        <v>294.70825000000002</v>
      </c>
      <c r="O172" s="14">
        <v>3.8687499999999999</v>
      </c>
      <c r="P172" s="15">
        <f t="shared" si="138"/>
        <v>23.598616030920279</v>
      </c>
      <c r="Q172" s="16">
        <f t="shared" si="150"/>
        <v>1319.1626361284436</v>
      </c>
      <c r="R172" s="7"/>
      <c r="S172" s="13">
        <v>101.42711518858307</v>
      </c>
      <c r="T172" s="133">
        <f t="shared" si="151"/>
        <v>294.24574999999999</v>
      </c>
      <c r="U172" s="14">
        <v>4.3312499999999998</v>
      </c>
      <c r="V172" s="15">
        <f t="shared" si="139"/>
        <v>23.417515772255832</v>
      </c>
      <c r="W172" s="16">
        <f t="shared" si="152"/>
        <v>1309.0391316691009</v>
      </c>
      <c r="X172" s="92"/>
      <c r="Y172" s="13">
        <v>93.208460754332307</v>
      </c>
      <c r="Z172" s="133">
        <f t="shared" si="153"/>
        <v>294.64575000000002</v>
      </c>
      <c r="AA172" s="14">
        <v>3.9312499999999999</v>
      </c>
      <c r="AB172" s="15">
        <f t="shared" si="140"/>
        <v>23.709624357222847</v>
      </c>
      <c r="AC172" s="16">
        <f t="shared" si="154"/>
        <v>1325.3680015687571</v>
      </c>
      <c r="AD172" s="7"/>
      <c r="AE172" s="13">
        <v>104.80377166156983</v>
      </c>
      <c r="AF172" s="133">
        <f t="shared" si="155"/>
        <v>294.12074999999999</v>
      </c>
      <c r="AG172" s="14">
        <v>4.4562499999999998</v>
      </c>
      <c r="AH172" s="15">
        <f t="shared" si="141"/>
        <v>23.518377932470088</v>
      </c>
      <c r="AI172" s="16">
        <f t="shared" si="156"/>
        <v>1314.6773264250778</v>
      </c>
      <c r="AK172" s="13">
        <v>104.03924566768602</v>
      </c>
      <c r="AL172" s="133">
        <f t="shared" si="157"/>
        <v>294.00200000000001</v>
      </c>
      <c r="AM172" s="14">
        <v>4.5750000000000002</v>
      </c>
      <c r="AN172" s="15">
        <f t="shared" si="142"/>
        <v>22.74081872517727</v>
      </c>
      <c r="AO172" s="16">
        <f t="shared" si="158"/>
        <v>1271.2117667374093</v>
      </c>
      <c r="AP172" s="7"/>
      <c r="AQ172" s="13">
        <v>108.3078491335372</v>
      </c>
      <c r="AR172" s="133">
        <f t="shared" si="159"/>
        <v>293.73325</v>
      </c>
      <c r="AS172" s="14">
        <v>4.84375</v>
      </c>
      <c r="AT172" s="15">
        <f t="shared" si="143"/>
        <v>22.360330143698004</v>
      </c>
      <c r="AU172" s="16">
        <f t="shared" si="160"/>
        <v>1249.9424550327185</v>
      </c>
      <c r="AV172" s="92"/>
      <c r="AW172" s="13">
        <v>101.49082568807339</v>
      </c>
      <c r="AX172" s="133">
        <f t="shared" si="161"/>
        <v>293.98950000000002</v>
      </c>
      <c r="AY172" s="14">
        <v>4.5875000000000004</v>
      </c>
      <c r="AZ172" s="15">
        <f t="shared" si="144"/>
        <v>22.123340749443788</v>
      </c>
      <c r="BA172" s="16">
        <f t="shared" si="162"/>
        <v>1236.6947478939078</v>
      </c>
    </row>
    <row r="173" spans="1:53" x14ac:dyDescent="0.25">
      <c r="A173" s="13">
        <v>128.37665647298675</v>
      </c>
      <c r="B173" s="133">
        <f t="shared" si="145"/>
        <v>293.57074999999998</v>
      </c>
      <c r="C173" s="14">
        <v>5.0062499999999996</v>
      </c>
      <c r="D173" s="15">
        <f t="shared" si="136"/>
        <v>25.643277198099728</v>
      </c>
      <c r="E173" s="16">
        <f t="shared" si="146"/>
        <v>1433.4591953737747</v>
      </c>
      <c r="F173" s="104"/>
      <c r="G173" s="13">
        <v>104.86748216106014</v>
      </c>
      <c r="H173" s="133">
        <f t="shared" si="147"/>
        <v>293.95825000000002</v>
      </c>
      <c r="I173" s="14">
        <v>4.6187500000000004</v>
      </c>
      <c r="J173" s="15">
        <f t="shared" si="137"/>
        <v>22.704732267617889</v>
      </c>
      <c r="K173" s="16">
        <f t="shared" si="148"/>
        <v>1269.1945337598399</v>
      </c>
      <c r="L173" s="7"/>
      <c r="M173" s="13">
        <v>100.66258919469928</v>
      </c>
      <c r="N173" s="133">
        <f t="shared" si="149"/>
        <v>294.28949999999998</v>
      </c>
      <c r="O173" s="14">
        <v>4.2874999999999996</v>
      </c>
      <c r="P173" s="15">
        <f t="shared" si="138"/>
        <v>23.478154914215576</v>
      </c>
      <c r="Q173" s="16">
        <f t="shared" si="150"/>
        <v>1312.4288597046507</v>
      </c>
      <c r="R173" s="7"/>
      <c r="S173" s="13">
        <v>104.54892966360856</v>
      </c>
      <c r="T173" s="133">
        <f t="shared" si="151"/>
        <v>294.10199999999998</v>
      </c>
      <c r="U173" s="14">
        <v>4.4749999999999996</v>
      </c>
      <c r="V173" s="15">
        <f t="shared" si="139"/>
        <v>23.36288931030359</v>
      </c>
      <c r="W173" s="16">
        <f t="shared" si="152"/>
        <v>1305.9855124459707</v>
      </c>
      <c r="X173" s="92"/>
      <c r="Y173" s="13">
        <v>101.49082568807339</v>
      </c>
      <c r="Z173" s="133">
        <f t="shared" si="153"/>
        <v>294.30200000000002</v>
      </c>
      <c r="AA173" s="14">
        <v>4.2750000000000004</v>
      </c>
      <c r="AB173" s="15">
        <f t="shared" si="140"/>
        <v>23.740544020601959</v>
      </c>
      <c r="AC173" s="16">
        <f t="shared" si="154"/>
        <v>1327.0964107516495</v>
      </c>
      <c r="AD173" s="7"/>
      <c r="AE173" s="13">
        <v>106.65137614678899</v>
      </c>
      <c r="AF173" s="133">
        <f t="shared" si="155"/>
        <v>293.98325</v>
      </c>
      <c r="AG173" s="14">
        <v>4.59375</v>
      </c>
      <c r="AH173" s="15">
        <f t="shared" si="141"/>
        <v>23.216626099981276</v>
      </c>
      <c r="AI173" s="16">
        <f t="shared" si="156"/>
        <v>1297.8093989889533</v>
      </c>
      <c r="AK173" s="13">
        <v>106.52395514780835</v>
      </c>
      <c r="AL173" s="133">
        <f t="shared" si="157"/>
        <v>293.87700000000001</v>
      </c>
      <c r="AM173" s="14">
        <v>4.7</v>
      </c>
      <c r="AN173" s="15">
        <f t="shared" si="142"/>
        <v>22.66467130804433</v>
      </c>
      <c r="AO173" s="16">
        <f t="shared" si="158"/>
        <v>1266.955126119678</v>
      </c>
      <c r="AP173" s="7"/>
      <c r="AQ173" s="13">
        <v>119.20234454638124</v>
      </c>
      <c r="AR173" s="133">
        <f t="shared" si="159"/>
        <v>293.17075</v>
      </c>
      <c r="AS173" s="14">
        <v>5.40625</v>
      </c>
      <c r="AT173" s="15">
        <f t="shared" si="143"/>
        <v>22.04898858661387</v>
      </c>
      <c r="AU173" s="16">
        <f t="shared" si="160"/>
        <v>1232.5384619917154</v>
      </c>
      <c r="AV173" s="92"/>
      <c r="AW173" s="13">
        <v>104.99490316004076</v>
      </c>
      <c r="AX173" s="133">
        <f t="shared" si="161"/>
        <v>293.80200000000002</v>
      </c>
      <c r="AY173" s="14">
        <v>4.7750000000000004</v>
      </c>
      <c r="AZ173" s="15">
        <f t="shared" si="144"/>
        <v>21.988461394772933</v>
      </c>
      <c r="BA173" s="16">
        <f t="shared" si="162"/>
        <v>1229.1549919678071</v>
      </c>
    </row>
    <row r="174" spans="1:53" x14ac:dyDescent="0.25">
      <c r="A174" s="13">
        <v>130.67023445463812</v>
      </c>
      <c r="B174" s="133">
        <f t="shared" si="145"/>
        <v>293.44574999999998</v>
      </c>
      <c r="C174" s="14">
        <v>5.1312499999999996</v>
      </c>
      <c r="D174" s="15">
        <f t="shared" si="136"/>
        <v>25.46557553318161</v>
      </c>
      <c r="E174" s="16">
        <f t="shared" si="146"/>
        <v>1423.5256723048519</v>
      </c>
      <c r="F174" s="104"/>
      <c r="G174" s="13">
        <v>107.09734964322119</v>
      </c>
      <c r="H174" s="133">
        <f t="shared" si="147"/>
        <v>293.827</v>
      </c>
      <c r="I174" s="14">
        <v>4.75</v>
      </c>
      <c r="J174" s="15">
        <f t="shared" si="137"/>
        <v>22.546810451204461</v>
      </c>
      <c r="K174" s="16">
        <f t="shared" si="148"/>
        <v>1260.3667042223294</v>
      </c>
      <c r="L174" s="7"/>
      <c r="M174" s="13">
        <v>104.99490316004076</v>
      </c>
      <c r="N174" s="133">
        <f t="shared" si="149"/>
        <v>294.15825000000001</v>
      </c>
      <c r="O174" s="14">
        <v>4.4187500000000002</v>
      </c>
      <c r="P174" s="15">
        <f t="shared" si="138"/>
        <v>23.761222780207245</v>
      </c>
      <c r="Q174" s="16">
        <f t="shared" si="150"/>
        <v>1328.2523534135848</v>
      </c>
      <c r="R174" s="7"/>
      <c r="S174" s="13">
        <v>106.3328236493374</v>
      </c>
      <c r="T174" s="133">
        <f t="shared" si="151"/>
        <v>294.0145</v>
      </c>
      <c r="U174" s="14">
        <v>4.5625</v>
      </c>
      <c r="V174" s="15">
        <f t="shared" si="139"/>
        <v>23.305824361498608</v>
      </c>
      <c r="W174" s="16">
        <f t="shared" si="152"/>
        <v>1302.7955818077721</v>
      </c>
      <c r="X174" s="92"/>
      <c r="Y174" s="13">
        <v>104.80377166156983</v>
      </c>
      <c r="Z174" s="133">
        <f t="shared" si="153"/>
        <v>294.13324999999998</v>
      </c>
      <c r="AA174" s="14">
        <v>4.4437499999999996</v>
      </c>
      <c r="AB174" s="15">
        <f t="shared" si="140"/>
        <v>23.584533707244969</v>
      </c>
      <c r="AC174" s="16">
        <f t="shared" si="154"/>
        <v>1318.3754342349937</v>
      </c>
      <c r="AD174" s="7"/>
      <c r="AE174" s="13">
        <v>129.71457696228339</v>
      </c>
      <c r="AF174" s="133">
        <f t="shared" si="155"/>
        <v>293.00200000000001</v>
      </c>
      <c r="AG174" s="14">
        <v>5.5750000000000002</v>
      </c>
      <c r="AH174" s="15">
        <f t="shared" si="141"/>
        <v>23.267188692786256</v>
      </c>
      <c r="AI174" s="16">
        <f t="shared" si="156"/>
        <v>1300.6358479267517</v>
      </c>
      <c r="AK174" s="13">
        <v>114.10550458715596</v>
      </c>
      <c r="AL174" s="133">
        <f t="shared" si="157"/>
        <v>293.65199999999999</v>
      </c>
      <c r="AM174" s="14">
        <v>4.9249999999999998</v>
      </c>
      <c r="AN174" s="15">
        <f t="shared" si="142"/>
        <v>23.168630373026591</v>
      </c>
      <c r="AO174" s="16">
        <f t="shared" si="158"/>
        <v>1295.1264378521864</v>
      </c>
      <c r="AP174" s="7"/>
      <c r="AQ174" s="13">
        <v>127.22986748216105</v>
      </c>
      <c r="AR174" s="133">
        <f t="shared" si="159"/>
        <v>292.87074999999999</v>
      </c>
      <c r="AS174" s="14">
        <v>5.7062499999999998</v>
      </c>
      <c r="AT174" s="15">
        <f t="shared" si="143"/>
        <v>22.296581376939507</v>
      </c>
      <c r="AU174" s="16">
        <f t="shared" si="160"/>
        <v>1246.3788989709185</v>
      </c>
      <c r="AV174" s="92"/>
      <c r="AW174" s="13">
        <v>107.28848114169215</v>
      </c>
      <c r="AX174" s="133">
        <f t="shared" si="161"/>
        <v>293.69574999999998</v>
      </c>
      <c r="AY174" s="14">
        <v>4.8812499999999996</v>
      </c>
      <c r="AZ174" s="15">
        <f t="shared" si="144"/>
        <v>21.979714446441413</v>
      </c>
      <c r="BA174" s="16">
        <f t="shared" si="162"/>
        <v>1228.666037556075</v>
      </c>
    </row>
    <row r="175" spans="1:53" x14ac:dyDescent="0.25">
      <c r="A175" s="13">
        <v>131.8170234454638</v>
      </c>
      <c r="B175" s="133">
        <f t="shared" si="145"/>
        <v>293.39575000000002</v>
      </c>
      <c r="C175" s="14">
        <v>5.1812500000000004</v>
      </c>
      <c r="D175" s="15">
        <f t="shared" si="136"/>
        <v>25.441162546772265</v>
      </c>
      <c r="E175" s="16">
        <f t="shared" si="146"/>
        <v>1422.1609863645697</v>
      </c>
      <c r="F175" s="104"/>
      <c r="G175" s="13">
        <v>115.8893985728848</v>
      </c>
      <c r="H175" s="133">
        <f t="shared" si="147"/>
        <v>293.53949999999998</v>
      </c>
      <c r="I175" s="14">
        <v>5.0374999999999996</v>
      </c>
      <c r="J175" s="15">
        <f t="shared" si="137"/>
        <v>23.005339667073908</v>
      </c>
      <c r="K175" s="16">
        <f t="shared" si="148"/>
        <v>1285.9984873894314</v>
      </c>
      <c r="L175" s="7"/>
      <c r="M175" s="13">
        <v>106.46024464831804</v>
      </c>
      <c r="N175" s="133">
        <f t="shared" si="149"/>
        <v>294.03949999999998</v>
      </c>
      <c r="O175" s="14">
        <v>4.5374999999999996</v>
      </c>
      <c r="P175" s="15">
        <f t="shared" si="138"/>
        <v>23.462312870152736</v>
      </c>
      <c r="Q175" s="16">
        <f t="shared" si="150"/>
        <v>1311.543289441538</v>
      </c>
      <c r="R175" s="7"/>
      <c r="S175" s="13">
        <v>115.18858307849133</v>
      </c>
      <c r="T175" s="133">
        <f t="shared" si="151"/>
        <v>293.702</v>
      </c>
      <c r="U175" s="14">
        <v>4.875</v>
      </c>
      <c r="V175" s="15">
        <f t="shared" si="139"/>
        <v>23.628427298152069</v>
      </c>
      <c r="W175" s="16">
        <f t="shared" si="152"/>
        <v>1320.8290859667006</v>
      </c>
      <c r="X175" s="92"/>
      <c r="Y175" s="13">
        <v>125.06371049949031</v>
      </c>
      <c r="Z175" s="133">
        <f t="shared" si="153"/>
        <v>293.2645</v>
      </c>
      <c r="AA175" s="14">
        <v>5.3125</v>
      </c>
      <c r="AB175" s="15">
        <f t="shared" si="140"/>
        <v>23.541404329315824</v>
      </c>
      <c r="AC175" s="16">
        <f t="shared" si="154"/>
        <v>1315.9645020087546</v>
      </c>
      <c r="AD175" s="7"/>
      <c r="AE175" s="13">
        <v>131.3710499490316</v>
      </c>
      <c r="AF175" s="133">
        <f t="shared" si="155"/>
        <v>292.92700000000002</v>
      </c>
      <c r="AG175" s="14">
        <v>5.65</v>
      </c>
      <c r="AH175" s="15">
        <f t="shared" si="141"/>
        <v>23.251513265315324</v>
      </c>
      <c r="AI175" s="16">
        <f t="shared" si="156"/>
        <v>1299.7595915311267</v>
      </c>
      <c r="AK175" s="13">
        <v>123.53465851172272</v>
      </c>
      <c r="AL175" s="133">
        <f t="shared" si="157"/>
        <v>293.18950000000001</v>
      </c>
      <c r="AM175" s="14">
        <v>5.3875000000000002</v>
      </c>
      <c r="AN175" s="15">
        <f t="shared" si="142"/>
        <v>22.929867009136469</v>
      </c>
      <c r="AO175" s="16">
        <f t="shared" si="158"/>
        <v>1281.7795658107286</v>
      </c>
      <c r="AP175" s="7"/>
      <c r="AQ175" s="13">
        <v>130.73394495412845</v>
      </c>
      <c r="AR175" s="133">
        <f t="shared" si="159"/>
        <v>292.66449999999998</v>
      </c>
      <c r="AS175" s="14">
        <v>5.9124999999999996</v>
      </c>
      <c r="AT175" s="15">
        <f t="shared" si="143"/>
        <v>22.111449463700374</v>
      </c>
      <c r="AU175" s="16">
        <f t="shared" si="160"/>
        <v>1236.0300250208509</v>
      </c>
      <c r="AV175" s="92"/>
      <c r="AW175" s="13">
        <v>116.14424057084607</v>
      </c>
      <c r="AX175" s="133">
        <f t="shared" si="161"/>
        <v>293.2645</v>
      </c>
      <c r="AY175" s="14">
        <v>5.3125</v>
      </c>
      <c r="AZ175" s="15">
        <f t="shared" si="144"/>
        <v>21.862445283923964</v>
      </c>
      <c r="BA175" s="16">
        <f t="shared" si="162"/>
        <v>1222.1106913713495</v>
      </c>
    </row>
    <row r="176" spans="1:53" x14ac:dyDescent="0.25">
      <c r="A176" s="13">
        <v>142.71151885830784</v>
      </c>
      <c r="B176" s="133">
        <f t="shared" si="145"/>
        <v>292.97699999999998</v>
      </c>
      <c r="C176" s="14">
        <v>5.6</v>
      </c>
      <c r="D176" s="15">
        <f t="shared" si="136"/>
        <v>25.484199796126401</v>
      </c>
      <c r="E176" s="16">
        <f t="shared" si="146"/>
        <v>1424.5667686034658</v>
      </c>
      <c r="F176" s="104"/>
      <c r="G176" s="13">
        <v>124.68144750254841</v>
      </c>
      <c r="H176" s="133">
        <f t="shared" si="147"/>
        <v>293.17075</v>
      </c>
      <c r="I176" s="14">
        <v>5.40625</v>
      </c>
      <c r="J176" s="15">
        <f t="shared" si="137"/>
        <v>23.062464277928029</v>
      </c>
      <c r="K176" s="16">
        <f t="shared" si="148"/>
        <v>1289.1917531361769</v>
      </c>
      <c r="L176" s="7"/>
      <c r="M176" s="13">
        <v>112.51274209989806</v>
      </c>
      <c r="N176" s="133">
        <f t="shared" si="149"/>
        <v>293.83325000000002</v>
      </c>
      <c r="O176" s="14">
        <v>4.7437500000000004</v>
      </c>
      <c r="P176" s="15">
        <f t="shared" si="138"/>
        <v>23.718101101427784</v>
      </c>
      <c r="Q176" s="16">
        <f t="shared" si="150"/>
        <v>1325.8418515698131</v>
      </c>
      <c r="R176" s="7"/>
      <c r="S176" s="13">
        <v>124.93628950050967</v>
      </c>
      <c r="T176" s="133">
        <f t="shared" si="151"/>
        <v>293.28949999999998</v>
      </c>
      <c r="U176" s="14">
        <v>5.2874999999999996</v>
      </c>
      <c r="V176" s="15">
        <f t="shared" si="139"/>
        <v>23.628612671491194</v>
      </c>
      <c r="W176" s="16">
        <f t="shared" si="152"/>
        <v>1320.8394483363577</v>
      </c>
      <c r="X176" s="92"/>
      <c r="Y176" s="13">
        <v>129.33231396534148</v>
      </c>
      <c r="Z176" s="133">
        <f t="shared" si="153"/>
        <v>293.077</v>
      </c>
      <c r="AA176" s="14">
        <v>5.5</v>
      </c>
      <c r="AB176" s="15">
        <f t="shared" si="140"/>
        <v>23.514966175516633</v>
      </c>
      <c r="AC176" s="16">
        <f t="shared" si="154"/>
        <v>1314.4866092113798</v>
      </c>
      <c r="AD176" s="7"/>
      <c r="AE176" s="13">
        <v>135.83078491335371</v>
      </c>
      <c r="AF176" s="133">
        <f t="shared" si="155"/>
        <v>292.73950000000002</v>
      </c>
      <c r="AG176" s="14">
        <v>5.8375000000000004</v>
      </c>
      <c r="AH176" s="15">
        <f t="shared" si="141"/>
        <v>23.268656944471726</v>
      </c>
      <c r="AI176" s="16">
        <f t="shared" si="156"/>
        <v>1300.7179231959694</v>
      </c>
      <c r="AK176" s="13">
        <v>128.631498470948</v>
      </c>
      <c r="AL176" s="133">
        <f t="shared" si="157"/>
        <v>292.952</v>
      </c>
      <c r="AM176" s="14">
        <v>5.625</v>
      </c>
      <c r="AN176" s="15">
        <f t="shared" si="142"/>
        <v>22.867821950390756</v>
      </c>
      <c r="AO176" s="16">
        <f t="shared" si="158"/>
        <v>1278.3112470268431</v>
      </c>
      <c r="AP176" s="7"/>
      <c r="AQ176" s="13">
        <v>132.32670744138633</v>
      </c>
      <c r="AR176" s="133">
        <f t="shared" si="159"/>
        <v>292.61450000000002</v>
      </c>
      <c r="AS176" s="14">
        <v>5.9625000000000004</v>
      </c>
      <c r="AT176" s="15">
        <f t="shared" si="143"/>
        <v>22.193158480735651</v>
      </c>
      <c r="AU176" s="16">
        <f t="shared" si="160"/>
        <v>1240.5975590731227</v>
      </c>
      <c r="AV176" s="92"/>
      <c r="AW176" s="13">
        <v>124.93628950050967</v>
      </c>
      <c r="AX176" s="133">
        <f t="shared" si="161"/>
        <v>292.77699999999999</v>
      </c>
      <c r="AY176" s="14">
        <v>5.8</v>
      </c>
      <c r="AZ176" s="15">
        <f t="shared" si="144"/>
        <v>21.540739569053393</v>
      </c>
      <c r="BA176" s="16">
        <f t="shared" si="162"/>
        <v>1204.1273419100846</v>
      </c>
    </row>
    <row r="177" spans="1:58" x14ac:dyDescent="0.25">
      <c r="A177" s="13">
        <v>151.31243628950051</v>
      </c>
      <c r="B177" s="133">
        <f t="shared" si="145"/>
        <v>292.67075</v>
      </c>
      <c r="C177" s="14">
        <v>5.90625</v>
      </c>
      <c r="D177" s="15">
        <f t="shared" si="136"/>
        <v>25.619036832084742</v>
      </c>
      <c r="E177" s="16">
        <f t="shared" si="146"/>
        <v>1432.104158913537</v>
      </c>
      <c r="F177" s="104"/>
      <c r="G177" s="13">
        <v>129.26860346585116</v>
      </c>
      <c r="H177" s="133">
        <f t="shared" si="147"/>
        <v>292.98325</v>
      </c>
      <c r="I177" s="14">
        <v>5.59375</v>
      </c>
      <c r="J177" s="15">
        <f t="shared" si="137"/>
        <v>23.109471010654957</v>
      </c>
      <c r="K177" s="16">
        <f t="shared" si="148"/>
        <v>1291.819429495612</v>
      </c>
      <c r="L177" s="7"/>
      <c r="M177" s="13">
        <v>123.0249745158002</v>
      </c>
      <c r="N177" s="133">
        <f t="shared" si="149"/>
        <v>293.40825000000001</v>
      </c>
      <c r="O177" s="14">
        <v>5.1687500000000002</v>
      </c>
      <c r="P177" s="15">
        <f t="shared" si="138"/>
        <v>23.801687935342237</v>
      </c>
      <c r="Q177" s="16">
        <f t="shared" si="150"/>
        <v>1330.5143555856309</v>
      </c>
      <c r="R177" s="7"/>
      <c r="S177" s="13">
        <v>128.44036697247705</v>
      </c>
      <c r="T177" s="133">
        <f t="shared" si="151"/>
        <v>293.10825</v>
      </c>
      <c r="U177" s="14">
        <v>5.46875</v>
      </c>
      <c r="V177" s="15">
        <f t="shared" si="139"/>
        <v>23.486238532110089</v>
      </c>
      <c r="W177" s="16">
        <f t="shared" si="152"/>
        <v>1312.880733944954</v>
      </c>
      <c r="X177" s="92"/>
      <c r="Y177" s="13">
        <v>131.49847094801223</v>
      </c>
      <c r="Z177" s="133">
        <f t="shared" si="153"/>
        <v>292.97699999999998</v>
      </c>
      <c r="AA177" s="14">
        <v>5.6</v>
      </c>
      <c r="AB177" s="15">
        <f t="shared" si="140"/>
        <v>23.481869812145042</v>
      </c>
      <c r="AC177" s="16">
        <f t="shared" si="154"/>
        <v>1312.6365224989079</v>
      </c>
      <c r="AD177" s="7"/>
      <c r="AE177" s="13">
        <v>146.66156982670742</v>
      </c>
      <c r="AF177" s="133">
        <f t="shared" si="155"/>
        <v>292.22699999999998</v>
      </c>
      <c r="AG177" s="14">
        <v>6.35</v>
      </c>
      <c r="AH177" s="15">
        <f t="shared" si="141"/>
        <v>23.096310208930305</v>
      </c>
      <c r="AI177" s="16">
        <f t="shared" si="156"/>
        <v>1291.0837406792041</v>
      </c>
      <c r="AK177" s="13">
        <v>131.05249745158002</v>
      </c>
      <c r="AL177" s="133">
        <f t="shared" si="157"/>
        <v>292.74574999999999</v>
      </c>
      <c r="AM177" s="14">
        <v>5.8312499999999998</v>
      </c>
      <c r="AN177" s="15">
        <f t="shared" si="142"/>
        <v>22.474168909166995</v>
      </c>
      <c r="AO177" s="16">
        <f t="shared" si="158"/>
        <v>1256.3060420224349</v>
      </c>
      <c r="AP177" s="7"/>
      <c r="AQ177" s="13">
        <v>140.60907237512743</v>
      </c>
      <c r="AR177" s="133">
        <f t="shared" si="159"/>
        <v>292.16449999999998</v>
      </c>
      <c r="AS177" s="14">
        <v>6.4124999999999996</v>
      </c>
      <c r="AT177" s="15">
        <f t="shared" si="143"/>
        <v>21.927340721267434</v>
      </c>
      <c r="AU177" s="16">
        <f t="shared" si="160"/>
        <v>1225.7383463188496</v>
      </c>
      <c r="AV177" s="92"/>
      <c r="AW177" s="13">
        <v>139.27115188583079</v>
      </c>
      <c r="AX177" s="133">
        <f t="shared" si="161"/>
        <v>292.13324999999998</v>
      </c>
      <c r="AY177" s="14">
        <v>6.4437499999999996</v>
      </c>
      <c r="AZ177" s="15">
        <f t="shared" si="144"/>
        <v>21.613369836792366</v>
      </c>
      <c r="BA177" s="16">
        <f t="shared" si="162"/>
        <v>1208.1873738766933</v>
      </c>
    </row>
    <row r="178" spans="1:58" x14ac:dyDescent="0.25">
      <c r="A178" s="13">
        <v>154.68909276248726</v>
      </c>
      <c r="B178" s="133">
        <f t="shared" si="145"/>
        <v>292.5145</v>
      </c>
      <c r="C178" s="14">
        <v>6.0625</v>
      </c>
      <c r="D178" s="15">
        <f t="shared" si="136"/>
        <v>25.515726641235013</v>
      </c>
      <c r="E178" s="16">
        <f t="shared" si="146"/>
        <v>1426.3291192450372</v>
      </c>
      <c r="F178" s="104"/>
      <c r="G178" s="13">
        <v>131.62589194699285</v>
      </c>
      <c r="H178" s="133">
        <f t="shared" si="147"/>
        <v>292.8895</v>
      </c>
      <c r="I178" s="14">
        <v>5.6875</v>
      </c>
      <c r="J178" s="15">
        <f t="shared" si="137"/>
        <v>23.143013968702039</v>
      </c>
      <c r="K178" s="16">
        <f t="shared" si="148"/>
        <v>1293.6944808504441</v>
      </c>
      <c r="L178" s="7"/>
      <c r="M178" s="13">
        <v>135.06625891946993</v>
      </c>
      <c r="N178" s="133">
        <f t="shared" si="149"/>
        <v>292.92700000000002</v>
      </c>
      <c r="O178" s="14">
        <v>5.65</v>
      </c>
      <c r="P178" s="15">
        <f t="shared" si="138"/>
        <v>23.905532552118569</v>
      </c>
      <c r="Q178" s="16">
        <f t="shared" si="150"/>
        <v>1336.319269663428</v>
      </c>
      <c r="R178" s="7"/>
      <c r="S178" s="13">
        <v>130.67023445463812</v>
      </c>
      <c r="T178" s="133">
        <f t="shared" si="151"/>
        <v>292.98325</v>
      </c>
      <c r="U178" s="14">
        <v>5.59375</v>
      </c>
      <c r="V178" s="15">
        <f t="shared" si="139"/>
        <v>23.360041913678323</v>
      </c>
      <c r="W178" s="16">
        <f t="shared" si="152"/>
        <v>1305.8263429746182</v>
      </c>
      <c r="X178" s="92"/>
      <c r="Y178" s="13">
        <v>136.9138634046891</v>
      </c>
      <c r="Z178" s="133">
        <f t="shared" si="153"/>
        <v>292.75200000000001</v>
      </c>
      <c r="AA178" s="14">
        <v>5.8250000000000002</v>
      </c>
      <c r="AB178" s="15">
        <f t="shared" si="140"/>
        <v>23.504525906384394</v>
      </c>
      <c r="AC178" s="16">
        <f t="shared" si="154"/>
        <v>1313.9029981668875</v>
      </c>
      <c r="AD178" s="7"/>
      <c r="AE178" s="13">
        <v>152.65035677879715</v>
      </c>
      <c r="AF178" s="133">
        <f t="shared" si="155"/>
        <v>291.98950000000002</v>
      </c>
      <c r="AG178" s="14">
        <v>6.5875000000000004</v>
      </c>
      <c r="AH178" s="15">
        <f t="shared" si="141"/>
        <v>23.172729681790837</v>
      </c>
      <c r="AI178" s="16">
        <f t="shared" si="156"/>
        <v>1295.3555892121078</v>
      </c>
      <c r="AK178" s="13">
        <v>134.87512742099898</v>
      </c>
      <c r="AL178" s="133">
        <f t="shared" si="157"/>
        <v>292.67075</v>
      </c>
      <c r="AM178" s="14">
        <v>5.90625</v>
      </c>
      <c r="AN178" s="15">
        <f t="shared" si="142"/>
        <v>22.836000409904589</v>
      </c>
      <c r="AO178" s="16">
        <f t="shared" si="158"/>
        <v>1276.5324229136666</v>
      </c>
      <c r="AP178" s="7"/>
      <c r="AQ178" s="13">
        <v>150.03822629969417</v>
      </c>
      <c r="AR178" s="133">
        <f t="shared" si="159"/>
        <v>291.77699999999999</v>
      </c>
      <c r="AS178" s="14">
        <v>6.8</v>
      </c>
      <c r="AT178" s="15">
        <f t="shared" si="143"/>
        <v>22.064445044072674</v>
      </c>
      <c r="AU178" s="16">
        <f t="shared" si="160"/>
        <v>1233.4024779636625</v>
      </c>
      <c r="AV178" s="92"/>
      <c r="AW178" s="13">
        <v>148.25433231396534</v>
      </c>
      <c r="AX178" s="133">
        <f t="shared" si="161"/>
        <v>291.74574999999999</v>
      </c>
      <c r="AY178" s="14">
        <v>6.8312499999999998</v>
      </c>
      <c r="AZ178" s="15">
        <f t="shared" si="144"/>
        <v>21.702372525374614</v>
      </c>
      <c r="BA178" s="16">
        <f t="shared" si="162"/>
        <v>1213.162624168441</v>
      </c>
    </row>
    <row r="179" spans="1:58" x14ac:dyDescent="0.25">
      <c r="A179" s="13">
        <v>155.64475025484199</v>
      </c>
      <c r="B179" s="133">
        <f t="shared" si="145"/>
        <v>292.42700000000002</v>
      </c>
      <c r="C179" s="14">
        <v>6.15</v>
      </c>
      <c r="D179" s="15">
        <f t="shared" si="136"/>
        <v>25.308089472332028</v>
      </c>
      <c r="E179" s="16">
        <f t="shared" si="146"/>
        <v>1414.7222015033603</v>
      </c>
      <c r="F179" s="104"/>
      <c r="G179" s="13">
        <v>136.53160040774719</v>
      </c>
      <c r="H179" s="133">
        <f t="shared" si="147"/>
        <v>292.75200000000001</v>
      </c>
      <c r="I179" s="14">
        <v>5.8250000000000002</v>
      </c>
      <c r="J179" s="15">
        <f t="shared" si="137"/>
        <v>23.438901357553164</v>
      </c>
      <c r="K179" s="16">
        <f t="shared" si="148"/>
        <v>1310.2345858872218</v>
      </c>
      <c r="L179" s="7"/>
      <c r="M179" s="13">
        <v>146.21559633027522</v>
      </c>
      <c r="N179" s="133">
        <f t="shared" si="149"/>
        <v>292.40825000000001</v>
      </c>
      <c r="O179" s="14">
        <v>6.1687500000000002</v>
      </c>
      <c r="P179" s="15">
        <f t="shared" si="138"/>
        <v>23.702629597613004</v>
      </c>
      <c r="Q179" s="16">
        <f t="shared" si="150"/>
        <v>1324.9769945065668</v>
      </c>
      <c r="R179" s="7"/>
      <c r="S179" s="13">
        <v>137.29612640163097</v>
      </c>
      <c r="T179" s="133">
        <f t="shared" si="151"/>
        <v>292.73950000000002</v>
      </c>
      <c r="U179" s="14">
        <v>5.8375000000000004</v>
      </c>
      <c r="V179" s="15">
        <f t="shared" si="139"/>
        <v>23.519679040964618</v>
      </c>
      <c r="W179" s="16">
        <f t="shared" si="152"/>
        <v>1314.7500583899221</v>
      </c>
      <c r="X179" s="92"/>
      <c r="Y179" s="13">
        <v>148.50917431192659</v>
      </c>
      <c r="Z179" s="133">
        <f t="shared" si="153"/>
        <v>292.25824999999998</v>
      </c>
      <c r="AA179" s="14">
        <v>6.3187499999999996</v>
      </c>
      <c r="AB179" s="15">
        <f t="shared" si="140"/>
        <v>23.502935598326662</v>
      </c>
      <c r="AC179" s="16">
        <f t="shared" si="154"/>
        <v>1313.8140999464604</v>
      </c>
      <c r="AD179" s="7"/>
      <c r="AE179" s="13">
        <v>155.77217125382262</v>
      </c>
      <c r="AF179" s="133">
        <f t="shared" si="155"/>
        <v>291.84575000000001</v>
      </c>
      <c r="AG179" s="14">
        <v>6.7312500000000002</v>
      </c>
      <c r="AH179" s="15">
        <f t="shared" si="141"/>
        <v>23.14164104049361</v>
      </c>
      <c r="AI179" s="16">
        <f t="shared" si="156"/>
        <v>1293.6177341635928</v>
      </c>
      <c r="AK179" s="13">
        <v>146.5341488277268</v>
      </c>
      <c r="AL179" s="133">
        <f t="shared" si="157"/>
        <v>292.1395</v>
      </c>
      <c r="AM179" s="14">
        <v>6.4375</v>
      </c>
      <c r="AN179" s="15">
        <f t="shared" si="142"/>
        <v>22.762586225666297</v>
      </c>
      <c r="AO179" s="16">
        <f t="shared" si="158"/>
        <v>1272.4285700147459</v>
      </c>
      <c r="AP179" s="7"/>
      <c r="AQ179" s="13">
        <v>154.94393476044851</v>
      </c>
      <c r="AR179" s="133">
        <f t="shared" si="159"/>
        <v>291.577</v>
      </c>
      <c r="AS179" s="14">
        <v>7</v>
      </c>
      <c r="AT179" s="15">
        <f t="shared" si="143"/>
        <v>22.134847822921216</v>
      </c>
      <c r="AU179" s="16">
        <f t="shared" si="160"/>
        <v>1237.3379933012959</v>
      </c>
      <c r="AV179" s="92"/>
      <c r="AW179" s="13">
        <v>154.88022426095819</v>
      </c>
      <c r="AX179" s="133">
        <f t="shared" si="161"/>
        <v>291.45825000000002</v>
      </c>
      <c r="AY179" s="14">
        <v>7.1187500000000004</v>
      </c>
      <c r="AZ179" s="15">
        <f t="shared" si="144"/>
        <v>21.756660124454179</v>
      </c>
      <c r="BA179" s="16">
        <f t="shared" si="162"/>
        <v>1216.1973009569886</v>
      </c>
    </row>
    <row r="180" spans="1:58" x14ac:dyDescent="0.25">
      <c r="A180" s="13">
        <v>164.56422018348624</v>
      </c>
      <c r="B180" s="133">
        <f t="shared" si="145"/>
        <v>292.12074999999999</v>
      </c>
      <c r="C180" s="14">
        <v>6.4562499999999998</v>
      </c>
      <c r="D180" s="15">
        <f t="shared" si="136"/>
        <v>25.489133813511906</v>
      </c>
      <c r="E180" s="16">
        <f t="shared" si="146"/>
        <v>1424.8425801753156</v>
      </c>
      <c r="F180" s="104"/>
      <c r="G180" s="13">
        <v>155.38990825688072</v>
      </c>
      <c r="H180" s="133">
        <f t="shared" si="147"/>
        <v>291.8895</v>
      </c>
      <c r="I180" s="14">
        <v>6.6875</v>
      </c>
      <c r="J180" s="15">
        <f t="shared" si="137"/>
        <v>23.235874131870013</v>
      </c>
      <c r="K180" s="16">
        <f t="shared" si="148"/>
        <v>1298.8853639715337</v>
      </c>
      <c r="L180" s="7"/>
      <c r="M180" s="13">
        <v>152.9051987767584</v>
      </c>
      <c r="N180" s="133">
        <f t="shared" si="149"/>
        <v>292.19574999999998</v>
      </c>
      <c r="O180" s="14">
        <v>6.3812499999999996</v>
      </c>
      <c r="P180" s="15">
        <f t="shared" si="138"/>
        <v>23.961637418492991</v>
      </c>
      <c r="Q180" s="16">
        <f t="shared" si="150"/>
        <v>1339.4555316937581</v>
      </c>
      <c r="R180" s="7"/>
      <c r="S180" s="13">
        <v>155.26248725790009</v>
      </c>
      <c r="T180" s="133">
        <f t="shared" si="151"/>
        <v>292.0145</v>
      </c>
      <c r="U180" s="14">
        <v>6.5625</v>
      </c>
      <c r="V180" s="15">
        <f t="shared" si="139"/>
        <v>23.6590456773943</v>
      </c>
      <c r="W180" s="16">
        <f t="shared" si="152"/>
        <v>1322.5406533663413</v>
      </c>
      <c r="X180" s="92"/>
      <c r="Y180" s="13">
        <v>153.09633027522935</v>
      </c>
      <c r="Z180" s="133">
        <f t="shared" si="153"/>
        <v>292.03325000000001</v>
      </c>
      <c r="AA180" s="14">
        <v>6.5437500000000002</v>
      </c>
      <c r="AB180" s="15">
        <f t="shared" si="140"/>
        <v>23.395809784180223</v>
      </c>
      <c r="AC180" s="16">
        <f t="shared" si="154"/>
        <v>1307.8257669356744</v>
      </c>
      <c r="AD180" s="7"/>
      <c r="AE180" s="13">
        <v>160.35932721712538</v>
      </c>
      <c r="AF180" s="133">
        <f t="shared" si="155"/>
        <v>291.72699999999998</v>
      </c>
      <c r="AG180" s="14">
        <v>6.85</v>
      </c>
      <c r="AH180" s="15">
        <f t="shared" si="141"/>
        <v>23.410120761624146</v>
      </c>
      <c r="AI180" s="16">
        <f t="shared" si="156"/>
        <v>1308.6257505747897</v>
      </c>
      <c r="AK180" s="13">
        <v>158.8302752293578</v>
      </c>
      <c r="AL180" s="133">
        <f t="shared" si="157"/>
        <v>291.63324999999998</v>
      </c>
      <c r="AM180" s="14">
        <v>6.9437499999999996</v>
      </c>
      <c r="AN180" s="15">
        <f t="shared" si="142"/>
        <v>22.873847017729297</v>
      </c>
      <c r="AO180" s="16">
        <f t="shared" si="158"/>
        <v>1278.6480482910677</v>
      </c>
      <c r="AP180" s="7"/>
      <c r="AQ180" s="13">
        <v>173.67482161060141</v>
      </c>
      <c r="AR180" s="133">
        <f t="shared" si="159"/>
        <v>290.70825000000002</v>
      </c>
      <c r="AS180" s="14">
        <v>7.8687500000000004</v>
      </c>
      <c r="AT180" s="15">
        <f t="shared" si="143"/>
        <v>22.071462635183657</v>
      </c>
      <c r="AU180" s="16">
        <f t="shared" si="160"/>
        <v>1233.7947613067663</v>
      </c>
      <c r="AV180" s="92"/>
      <c r="AW180" s="13">
        <v>156.53669724770643</v>
      </c>
      <c r="AX180" s="133">
        <f t="shared" si="161"/>
        <v>291.38324999999998</v>
      </c>
      <c r="AY180" s="14">
        <v>7.1937499999999996</v>
      </c>
      <c r="AZ180" s="15">
        <f t="shared" si="144"/>
        <v>21.760096924094725</v>
      </c>
      <c r="BA180" s="16">
        <f t="shared" si="162"/>
        <v>1216.389418056895</v>
      </c>
    </row>
    <row r="181" spans="1:58" x14ac:dyDescent="0.25">
      <c r="A181" s="13">
        <v>180.93781855249745</v>
      </c>
      <c r="B181" s="133">
        <f t="shared" si="145"/>
        <v>291.46449999999999</v>
      </c>
      <c r="C181" s="14">
        <v>7.1124999999999998</v>
      </c>
      <c r="D181" s="15">
        <f t="shared" si="136"/>
        <v>25.439412098769413</v>
      </c>
      <c r="E181" s="16">
        <f t="shared" si="146"/>
        <v>1422.0631363212101</v>
      </c>
      <c r="F181" s="104"/>
      <c r="G181" s="13">
        <v>160.55045871559633</v>
      </c>
      <c r="H181" s="133">
        <f t="shared" si="147"/>
        <v>291.81450000000001</v>
      </c>
      <c r="I181" s="14">
        <v>6.7625000000000002</v>
      </c>
      <c r="J181" s="15">
        <f t="shared" si="137"/>
        <v>23.741287795282268</v>
      </c>
      <c r="K181" s="16">
        <f t="shared" si="148"/>
        <v>1327.1379877562788</v>
      </c>
      <c r="L181" s="7"/>
      <c r="M181" s="13">
        <v>155.38990825688072</v>
      </c>
      <c r="N181" s="133">
        <f t="shared" si="149"/>
        <v>292.03325000000001</v>
      </c>
      <c r="O181" s="14">
        <v>6.5437500000000002</v>
      </c>
      <c r="P181" s="15">
        <f t="shared" si="138"/>
        <v>23.746308807164198</v>
      </c>
      <c r="Q181" s="16">
        <f t="shared" si="150"/>
        <v>1327.4186623204787</v>
      </c>
      <c r="R181" s="7"/>
      <c r="S181" s="13">
        <v>159.59480122324157</v>
      </c>
      <c r="T181" s="133">
        <f t="shared" si="151"/>
        <v>291.85825</v>
      </c>
      <c r="U181" s="14">
        <v>6.71875</v>
      </c>
      <c r="V181" s="15">
        <f t="shared" si="139"/>
        <v>23.753644833226652</v>
      </c>
      <c r="W181" s="16">
        <f t="shared" si="152"/>
        <v>1327.8287461773698</v>
      </c>
      <c r="X181" s="92"/>
      <c r="Y181" s="13">
        <v>155.38990825688072</v>
      </c>
      <c r="Z181" s="133">
        <f t="shared" si="153"/>
        <v>291.90825000000001</v>
      </c>
      <c r="AA181" s="14">
        <v>6.6687500000000002</v>
      </c>
      <c r="AB181" s="15">
        <f t="shared" si="140"/>
        <v>23.301204612090828</v>
      </c>
      <c r="AC181" s="16">
        <f t="shared" si="154"/>
        <v>1302.5373378158772</v>
      </c>
      <c r="AD181" s="7"/>
      <c r="AE181" s="13">
        <v>170.10703363914371</v>
      </c>
      <c r="AF181" s="133">
        <f t="shared" si="155"/>
        <v>291.25200000000001</v>
      </c>
      <c r="AG181" s="14">
        <v>7.3250000000000002</v>
      </c>
      <c r="AH181" s="15">
        <f t="shared" si="141"/>
        <v>23.222803227186855</v>
      </c>
      <c r="AI181" s="16">
        <f t="shared" si="156"/>
        <v>1298.1547003997453</v>
      </c>
      <c r="AK181" s="13">
        <v>169.15137614678898</v>
      </c>
      <c r="AL181" s="133">
        <f t="shared" si="157"/>
        <v>291.10199999999998</v>
      </c>
      <c r="AM181" s="14">
        <v>7.4749999999999996</v>
      </c>
      <c r="AN181" s="15">
        <f t="shared" si="142"/>
        <v>22.6289466417109</v>
      </c>
      <c r="AO181" s="16">
        <f t="shared" si="158"/>
        <v>1264.9581172716394</v>
      </c>
      <c r="AP181" s="7"/>
      <c r="AQ181" s="13">
        <v>179.15392456676858</v>
      </c>
      <c r="AR181" s="133">
        <f t="shared" si="159"/>
        <v>290.47699999999998</v>
      </c>
      <c r="AS181" s="14">
        <v>8.1</v>
      </c>
      <c r="AT181" s="15">
        <f t="shared" si="143"/>
        <v>22.117768465033159</v>
      </c>
      <c r="AU181" s="16">
        <f t="shared" si="160"/>
        <v>1236.3832571953535</v>
      </c>
      <c r="AV181" s="92"/>
      <c r="AW181" s="13">
        <v>160.74159021406726</v>
      </c>
      <c r="AX181" s="133">
        <f t="shared" si="161"/>
        <v>291.16449999999998</v>
      </c>
      <c r="AY181" s="14">
        <v>7.4124999999999996</v>
      </c>
      <c r="AZ181" s="15">
        <f t="shared" si="144"/>
        <v>21.685206099705532</v>
      </c>
      <c r="BA181" s="16">
        <f t="shared" si="162"/>
        <v>1212.2030209735392</v>
      </c>
    </row>
    <row r="182" spans="1:58" s="92" customFormat="1" x14ac:dyDescent="0.25">
      <c r="A182" s="13">
        <v>185.46126401630988</v>
      </c>
      <c r="B182" s="133">
        <f t="shared" si="145"/>
        <v>291.30200000000002</v>
      </c>
      <c r="C182" s="14">
        <v>7.2750000000000004</v>
      </c>
      <c r="D182" s="15">
        <f t="shared" si="136"/>
        <v>25.492957253101014</v>
      </c>
      <c r="E182" s="16">
        <f t="shared" ref="E182:E194" si="163">D182*55.9</f>
        <v>1425.0563104483467</v>
      </c>
      <c r="F182" s="104"/>
      <c r="G182" s="13">
        <v>170.29816513761466</v>
      </c>
      <c r="H182" s="133">
        <f t="shared" si="147"/>
        <v>291.28949999999998</v>
      </c>
      <c r="I182" s="14">
        <v>7.2874999999999996</v>
      </c>
      <c r="J182" s="15">
        <f t="shared" si="137"/>
        <v>23.368530379089492</v>
      </c>
      <c r="K182" s="16">
        <f t="shared" si="148"/>
        <v>1306.3008481911027</v>
      </c>
      <c r="M182" s="13">
        <v>156.28185524974515</v>
      </c>
      <c r="N182" s="133">
        <f t="shared" si="149"/>
        <v>291.98950000000002</v>
      </c>
      <c r="O182" s="14">
        <v>6.5875000000000004</v>
      </c>
      <c r="P182" s="15">
        <f t="shared" si="138"/>
        <v>23.72400079692526</v>
      </c>
      <c r="Q182" s="16">
        <f t="shared" ref="Q182:Q194" si="164">P182*55.9</f>
        <v>1326.171644548122</v>
      </c>
      <c r="S182" s="13">
        <v>170.42558613659531</v>
      </c>
      <c r="T182" s="133">
        <f t="shared" si="151"/>
        <v>291.35199999999998</v>
      </c>
      <c r="U182" s="14">
        <v>7.2249999999999996</v>
      </c>
      <c r="V182" s="15">
        <f t="shared" si="139"/>
        <v>23.58831642029001</v>
      </c>
      <c r="W182" s="16">
        <f t="shared" si="152"/>
        <v>1318.5868878942115</v>
      </c>
      <c r="Y182" s="13">
        <v>159.59480122324157</v>
      </c>
      <c r="Z182" s="133">
        <f t="shared" si="153"/>
        <v>291.82074999999998</v>
      </c>
      <c r="AA182" s="14">
        <v>6.7562499999999996</v>
      </c>
      <c r="AB182" s="15">
        <f t="shared" si="140"/>
        <v>23.621802216205971</v>
      </c>
      <c r="AC182" s="16">
        <f t="shared" ref="AC182:AC194" si="165">AB182*55.9</f>
        <v>1320.4587438859137</v>
      </c>
      <c r="AE182" s="13">
        <v>182.08460754332313</v>
      </c>
      <c r="AF182" s="133">
        <f t="shared" si="155"/>
        <v>290.75824999999998</v>
      </c>
      <c r="AG182" s="14">
        <v>7.8187499999999996</v>
      </c>
      <c r="AH182" s="15">
        <f t="shared" si="141"/>
        <v>23.288199206180419</v>
      </c>
      <c r="AI182" s="16">
        <f t="shared" si="156"/>
        <v>1301.8103356254853</v>
      </c>
      <c r="AK182" s="13">
        <v>177.11518858307849</v>
      </c>
      <c r="AL182" s="133">
        <f t="shared" si="157"/>
        <v>290.75824999999998</v>
      </c>
      <c r="AM182" s="14">
        <v>7.8187499999999996</v>
      </c>
      <c r="AN182" s="15">
        <f t="shared" si="142"/>
        <v>22.652622041001248</v>
      </c>
      <c r="AO182" s="16">
        <f t="shared" ref="AO182:AO194" si="166">AN182*55.9</f>
        <v>1266.2815720919698</v>
      </c>
      <c r="AQ182" s="13">
        <v>182.0208970438328</v>
      </c>
      <c r="AR182" s="133">
        <f t="shared" si="159"/>
        <v>290.35199999999998</v>
      </c>
      <c r="AS182" s="14">
        <v>8.2249999999999996</v>
      </c>
      <c r="AT182" s="15">
        <f t="shared" si="143"/>
        <v>22.130200248490311</v>
      </c>
      <c r="AU182" s="16">
        <f t="shared" si="160"/>
        <v>1237.0781938906084</v>
      </c>
      <c r="AW182" s="13">
        <v>171.6360856269113</v>
      </c>
      <c r="AX182" s="133">
        <f t="shared" si="161"/>
        <v>290.69574999999998</v>
      </c>
      <c r="AY182" s="14">
        <v>7.8812499999999996</v>
      </c>
      <c r="AZ182" s="15">
        <f t="shared" si="144"/>
        <v>21.777774544255202</v>
      </c>
      <c r="BA182" s="16">
        <f t="shared" ref="BA182:BA194" si="167">AZ182*55.9</f>
        <v>1217.3775970238657</v>
      </c>
    </row>
    <row r="183" spans="1:58" s="92" customFormat="1" x14ac:dyDescent="0.25">
      <c r="A183" s="13">
        <v>197.18399592252803</v>
      </c>
      <c r="B183" s="133">
        <f t="shared" si="145"/>
        <v>290.827</v>
      </c>
      <c r="C183" s="14">
        <v>7.75</v>
      </c>
      <c r="D183" s="15">
        <f t="shared" si="136"/>
        <v>25.443096248068134</v>
      </c>
      <c r="E183" s="16">
        <f t="shared" si="163"/>
        <v>1422.2690802670086</v>
      </c>
      <c r="F183" s="104"/>
      <c r="G183" s="13">
        <v>177.37003058103974</v>
      </c>
      <c r="H183" s="133">
        <f t="shared" si="147"/>
        <v>291.04575</v>
      </c>
      <c r="I183" s="14">
        <v>7.53125</v>
      </c>
      <c r="J183" s="15">
        <f t="shared" si="137"/>
        <v>23.551207380055068</v>
      </c>
      <c r="K183" s="16">
        <f t="shared" si="148"/>
        <v>1316.5124925450782</v>
      </c>
      <c r="M183" s="13">
        <v>167.87716615698267</v>
      </c>
      <c r="N183" s="133">
        <f t="shared" si="149"/>
        <v>291.48325</v>
      </c>
      <c r="O183" s="14">
        <v>7.09375</v>
      </c>
      <c r="P183" s="15">
        <f t="shared" si="138"/>
        <v>23.665503599222227</v>
      </c>
      <c r="Q183" s="16">
        <f t="shared" si="164"/>
        <v>1322.9016511965224</v>
      </c>
      <c r="S183" s="13">
        <v>177.43374108053007</v>
      </c>
      <c r="T183" s="133">
        <f t="shared" si="151"/>
        <v>291.05200000000002</v>
      </c>
      <c r="U183" s="14">
        <v>7.5250000000000004</v>
      </c>
      <c r="V183" s="15">
        <f t="shared" si="139"/>
        <v>23.579234695087052</v>
      </c>
      <c r="W183" s="16">
        <f t="shared" si="152"/>
        <v>1318.0792194553662</v>
      </c>
      <c r="Y183" s="13">
        <v>179.79102956167176</v>
      </c>
      <c r="Z183" s="133">
        <f t="shared" si="153"/>
        <v>290.92075</v>
      </c>
      <c r="AA183" s="14">
        <v>7.65625</v>
      </c>
      <c r="AB183" s="15">
        <f t="shared" si="140"/>
        <v>23.482909983565293</v>
      </c>
      <c r="AC183" s="16">
        <f t="shared" si="165"/>
        <v>1312.6946680812998</v>
      </c>
      <c r="AE183" s="13">
        <v>191.76860346585116</v>
      </c>
      <c r="AF183" s="133">
        <f t="shared" si="155"/>
        <v>290.27075000000002</v>
      </c>
      <c r="AG183" s="14">
        <v>8.3062500000000004</v>
      </c>
      <c r="AH183" s="15">
        <f t="shared" si="141"/>
        <v>23.087266030501269</v>
      </c>
      <c r="AI183" s="16">
        <f t="shared" si="156"/>
        <v>1290.5781711050208</v>
      </c>
      <c r="AK183" s="13">
        <v>180.49184505606524</v>
      </c>
      <c r="AL183" s="133">
        <f t="shared" si="157"/>
        <v>290.64575000000002</v>
      </c>
      <c r="AM183" s="14">
        <v>7.9312500000000004</v>
      </c>
      <c r="AN183" s="15">
        <f t="shared" si="142"/>
        <v>22.757049022041322</v>
      </c>
      <c r="AO183" s="16">
        <f t="shared" si="166"/>
        <v>1272.1190403321098</v>
      </c>
      <c r="AQ183" s="13">
        <v>184.88786952089703</v>
      </c>
      <c r="AR183" s="133">
        <f t="shared" si="159"/>
        <v>290.18950000000001</v>
      </c>
      <c r="AS183" s="14">
        <v>8.3874999999999993</v>
      </c>
      <c r="AT183" s="15">
        <f t="shared" si="143"/>
        <v>22.043263132148677</v>
      </c>
      <c r="AU183" s="16">
        <f t="shared" si="160"/>
        <v>1232.218409087111</v>
      </c>
      <c r="AW183" s="13">
        <v>178.26197757390418</v>
      </c>
      <c r="AX183" s="133">
        <f t="shared" si="161"/>
        <v>290.36450000000002</v>
      </c>
      <c r="AY183" s="14">
        <v>8.2125000000000004</v>
      </c>
      <c r="AZ183" s="15">
        <f t="shared" si="144"/>
        <v>21.706176873534755</v>
      </c>
      <c r="BA183" s="16">
        <f t="shared" si="167"/>
        <v>1213.3752872305927</v>
      </c>
    </row>
    <row r="184" spans="1:58" s="92" customFormat="1" x14ac:dyDescent="0.25">
      <c r="A184" s="13">
        <v>203.55504587155963</v>
      </c>
      <c r="B184" s="133">
        <f t="shared" si="145"/>
        <v>290.54575</v>
      </c>
      <c r="C184" s="14">
        <v>8.03125</v>
      </c>
      <c r="D184" s="15">
        <f t="shared" si="136"/>
        <v>25.345375361439331</v>
      </c>
      <c r="E184" s="16">
        <f t="shared" si="163"/>
        <v>1416.8064827044586</v>
      </c>
      <c r="F184" s="104"/>
      <c r="G184" s="13">
        <v>181.00152905198775</v>
      </c>
      <c r="H184" s="133">
        <f t="shared" si="147"/>
        <v>290.92700000000002</v>
      </c>
      <c r="I184" s="14">
        <v>7.65</v>
      </c>
      <c r="J184" s="15">
        <f t="shared" si="137"/>
        <v>23.660330595031077</v>
      </c>
      <c r="K184" s="16">
        <f t="shared" si="148"/>
        <v>1322.6124802622371</v>
      </c>
      <c r="M184" s="13">
        <v>175.6498470948012</v>
      </c>
      <c r="N184" s="133">
        <f t="shared" si="149"/>
        <v>291.16449999999998</v>
      </c>
      <c r="O184" s="14">
        <v>7.4124999999999996</v>
      </c>
      <c r="P184" s="15">
        <f t="shared" si="138"/>
        <v>23.696438056634229</v>
      </c>
      <c r="Q184" s="16">
        <f t="shared" si="164"/>
        <v>1324.6308873658534</v>
      </c>
      <c r="S184" s="13">
        <v>179.85474006116206</v>
      </c>
      <c r="T184" s="133">
        <f t="shared" si="151"/>
        <v>290.90825000000001</v>
      </c>
      <c r="U184" s="14">
        <v>7.6687500000000002</v>
      </c>
      <c r="V184" s="15">
        <f t="shared" si="139"/>
        <v>23.452940839271335</v>
      </c>
      <c r="W184" s="16">
        <f t="shared" si="152"/>
        <v>1311.0193929152676</v>
      </c>
      <c r="Y184" s="13">
        <v>181.70234454638123</v>
      </c>
      <c r="Z184" s="133">
        <f t="shared" si="153"/>
        <v>290.80200000000002</v>
      </c>
      <c r="AA184" s="14">
        <v>7.7750000000000004</v>
      </c>
      <c r="AB184" s="15">
        <f t="shared" si="140"/>
        <v>23.370076468987939</v>
      </c>
      <c r="AC184" s="16">
        <f t="shared" si="165"/>
        <v>1306.3872746164257</v>
      </c>
      <c r="AE184" s="13">
        <v>201.32517838939856</v>
      </c>
      <c r="AF184" s="133">
        <f t="shared" si="155"/>
        <v>289.92700000000002</v>
      </c>
      <c r="AG184" s="14">
        <v>8.65</v>
      </c>
      <c r="AH184" s="15">
        <f t="shared" si="141"/>
        <v>23.274587097040296</v>
      </c>
      <c r="AI184" s="16">
        <f t="shared" si="156"/>
        <v>1301.0494187245524</v>
      </c>
      <c r="AK184" s="13">
        <v>181.76605504587155</v>
      </c>
      <c r="AL184" s="133">
        <f t="shared" si="157"/>
        <v>290.54575</v>
      </c>
      <c r="AM184" s="14">
        <v>8.03125</v>
      </c>
      <c r="AN184" s="15">
        <f t="shared" si="142"/>
        <v>22.632349266412021</v>
      </c>
      <c r="AO184" s="16">
        <f t="shared" si="166"/>
        <v>1265.1483239924319</v>
      </c>
      <c r="AQ184" s="13">
        <v>196.54689092762487</v>
      </c>
      <c r="AR184" s="133">
        <f t="shared" si="159"/>
        <v>289.73325</v>
      </c>
      <c r="AS184" s="14">
        <v>8.84375</v>
      </c>
      <c r="AT184" s="15">
        <f t="shared" si="143"/>
        <v>22.224383426445215</v>
      </c>
      <c r="AU184" s="16">
        <f t="shared" si="160"/>
        <v>1242.3430335382875</v>
      </c>
      <c r="AW184" s="13">
        <v>181.5749235474006</v>
      </c>
      <c r="AX184" s="133">
        <f t="shared" si="161"/>
        <v>290.29575</v>
      </c>
      <c r="AY184" s="14">
        <v>8.28125</v>
      </c>
      <c r="AZ184" s="15">
        <f t="shared" si="144"/>
        <v>21.926028503837053</v>
      </c>
      <c r="BA184" s="16">
        <f t="shared" si="167"/>
        <v>1225.6649933644912</v>
      </c>
    </row>
    <row r="185" spans="1:58" s="92" customFormat="1" x14ac:dyDescent="0.25">
      <c r="A185" s="13">
        <v>205.27522935779817</v>
      </c>
      <c r="B185" s="133">
        <f t="shared" si="145"/>
        <v>290.48325</v>
      </c>
      <c r="C185" s="14">
        <v>8.09375</v>
      </c>
      <c r="D185" s="15">
        <f t="shared" si="136"/>
        <v>25.36219049980518</v>
      </c>
      <c r="E185" s="16">
        <f t="shared" si="163"/>
        <v>1417.7464489391095</v>
      </c>
      <c r="F185" s="104"/>
      <c r="G185" s="13">
        <v>181.1926605504587</v>
      </c>
      <c r="H185" s="133">
        <f t="shared" si="147"/>
        <v>290.92700000000002</v>
      </c>
      <c r="I185" s="14">
        <v>7.65</v>
      </c>
      <c r="J185" s="15">
        <f t="shared" si="137"/>
        <v>23.685315104635123</v>
      </c>
      <c r="K185" s="16">
        <f t="shared" si="148"/>
        <v>1324.0091143491034</v>
      </c>
      <c r="M185" s="13">
        <v>179.40876656472986</v>
      </c>
      <c r="N185" s="133">
        <f t="shared" si="149"/>
        <v>291.05200000000002</v>
      </c>
      <c r="O185" s="14">
        <v>7.5250000000000004</v>
      </c>
      <c r="P185" s="15">
        <f t="shared" si="138"/>
        <v>23.841696553452472</v>
      </c>
      <c r="Q185" s="16">
        <f t="shared" si="164"/>
        <v>1332.7508373379931</v>
      </c>
      <c r="S185" s="13">
        <v>181.1926605504587</v>
      </c>
      <c r="T185" s="133">
        <f t="shared" si="151"/>
        <v>290.87074999999999</v>
      </c>
      <c r="U185" s="14">
        <v>7.7062499999999998</v>
      </c>
      <c r="V185" s="15">
        <f t="shared" si="139"/>
        <v>23.512429592922459</v>
      </c>
      <c r="W185" s="16">
        <f t="shared" si="152"/>
        <v>1314.3448142443654</v>
      </c>
      <c r="Y185" s="13">
        <v>192.34199796126401</v>
      </c>
      <c r="Z185" s="133">
        <f t="shared" si="153"/>
        <v>290.34575000000001</v>
      </c>
      <c r="AA185" s="14">
        <v>8.2312499999999993</v>
      </c>
      <c r="AB185" s="15">
        <f t="shared" si="140"/>
        <v>23.367289046167233</v>
      </c>
      <c r="AC185" s="16">
        <f t="shared" si="165"/>
        <v>1306.2314576807482</v>
      </c>
      <c r="AE185" s="13">
        <v>205.27522935779817</v>
      </c>
      <c r="AF185" s="133">
        <f t="shared" si="155"/>
        <v>289.78949999999998</v>
      </c>
      <c r="AG185" s="14">
        <v>8.7874999999999996</v>
      </c>
      <c r="AH185" s="15">
        <f t="shared" si="141"/>
        <v>23.359912302452141</v>
      </c>
      <c r="AI185" s="16">
        <f t="shared" si="156"/>
        <v>1305.8190977070747</v>
      </c>
      <c r="AK185" s="13">
        <v>190.49439347604485</v>
      </c>
      <c r="AL185" s="133">
        <f t="shared" si="157"/>
        <v>290.15199999999999</v>
      </c>
      <c r="AM185" s="14">
        <v>8.4250000000000007</v>
      </c>
      <c r="AN185" s="15">
        <f t="shared" si="142"/>
        <v>22.610610501607695</v>
      </c>
      <c r="AO185" s="16">
        <f t="shared" si="166"/>
        <v>1263.9331270398702</v>
      </c>
      <c r="AQ185" s="13">
        <v>203.17278287461772</v>
      </c>
      <c r="AR185" s="133">
        <f t="shared" si="159"/>
        <v>289.5145</v>
      </c>
      <c r="AS185" s="14">
        <v>9.0625</v>
      </c>
      <c r="AT185" s="15">
        <f t="shared" si="143"/>
        <v>22.419065696509541</v>
      </c>
      <c r="AU185" s="16">
        <f t="shared" si="160"/>
        <v>1253.2257724348833</v>
      </c>
      <c r="AW185" s="13">
        <v>202.85423037716615</v>
      </c>
      <c r="AX185" s="133">
        <f t="shared" si="161"/>
        <v>289.32074999999998</v>
      </c>
      <c r="AY185" s="14">
        <v>9.2562499999999996</v>
      </c>
      <c r="AZ185" s="15">
        <f t="shared" si="144"/>
        <v>21.915379379032132</v>
      </c>
      <c r="BA185" s="16">
        <f t="shared" si="167"/>
        <v>1225.0697072878961</v>
      </c>
    </row>
    <row r="186" spans="1:58" s="92" customFormat="1" x14ac:dyDescent="0.25">
      <c r="A186" s="13">
        <v>210.11722731906218</v>
      </c>
      <c r="B186" s="133">
        <f t="shared" si="145"/>
        <v>290.452</v>
      </c>
      <c r="C186" s="14">
        <v>8.125</v>
      </c>
      <c r="D186" s="15">
        <f t="shared" si="136"/>
        <v>25.860581823884576</v>
      </c>
      <c r="E186" s="16">
        <f t="shared" si="163"/>
        <v>1445.6065239551478</v>
      </c>
      <c r="F186" s="104"/>
      <c r="G186" s="13">
        <v>192.02344546381244</v>
      </c>
      <c r="H186" s="133">
        <f t="shared" si="147"/>
        <v>290.452</v>
      </c>
      <c r="I186" s="14">
        <v>8.125</v>
      </c>
      <c r="J186" s="15">
        <f t="shared" si="137"/>
        <v>23.633654826315375</v>
      </c>
      <c r="K186" s="16">
        <f t="shared" si="148"/>
        <v>1321.1213047910294</v>
      </c>
      <c r="M186" s="13">
        <v>200.43323139653413</v>
      </c>
      <c r="N186" s="133">
        <f t="shared" si="149"/>
        <v>290.21449999999999</v>
      </c>
      <c r="O186" s="14">
        <v>8.3625000000000007</v>
      </c>
      <c r="P186" s="15">
        <f t="shared" si="138"/>
        <v>23.968099419615438</v>
      </c>
      <c r="Q186" s="16">
        <f t="shared" si="164"/>
        <v>1339.816757556503</v>
      </c>
      <c r="S186" s="13">
        <v>192.53312945973497</v>
      </c>
      <c r="T186" s="133">
        <f t="shared" si="151"/>
        <v>290.3895</v>
      </c>
      <c r="U186" s="14">
        <v>8.1875</v>
      </c>
      <c r="V186" s="15">
        <f t="shared" si="139"/>
        <v>23.515496727906562</v>
      </c>
      <c r="W186" s="16">
        <f t="shared" si="152"/>
        <v>1314.5162670899767</v>
      </c>
      <c r="Y186" s="13">
        <v>201.64373088685014</v>
      </c>
      <c r="Z186" s="133">
        <f t="shared" si="153"/>
        <v>289.98950000000002</v>
      </c>
      <c r="AA186" s="14">
        <v>8.5875000000000004</v>
      </c>
      <c r="AB186" s="15">
        <f t="shared" si="140"/>
        <v>23.481074921321703</v>
      </c>
      <c r="AC186" s="16">
        <f t="shared" si="165"/>
        <v>1312.5920881018831</v>
      </c>
      <c r="AE186" s="13">
        <v>206.42201834862385</v>
      </c>
      <c r="AF186" s="133">
        <f t="shared" si="155"/>
        <v>289.63324999999998</v>
      </c>
      <c r="AG186" s="14">
        <v>8.9437499999999996</v>
      </c>
      <c r="AH186" s="15">
        <f t="shared" si="141"/>
        <v>23.080030004039006</v>
      </c>
      <c r="AI186" s="16">
        <f t="shared" si="156"/>
        <v>1290.1736772257805</v>
      </c>
      <c r="AK186" s="13">
        <v>200.81549439347603</v>
      </c>
      <c r="AL186" s="133">
        <f t="shared" si="157"/>
        <v>289.78949999999998</v>
      </c>
      <c r="AM186" s="14">
        <v>8.7874999999999996</v>
      </c>
      <c r="AN186" s="15">
        <f t="shared" si="142"/>
        <v>22.852403344919036</v>
      </c>
      <c r="AO186" s="16">
        <f t="shared" si="166"/>
        <v>1277.449346980974</v>
      </c>
      <c r="AQ186" s="13">
        <v>206.29459734964323</v>
      </c>
      <c r="AR186" s="133">
        <f t="shared" si="159"/>
        <v>289.37700000000001</v>
      </c>
      <c r="AS186" s="14">
        <v>9.1999999999999993</v>
      </c>
      <c r="AT186" s="15">
        <f t="shared" si="143"/>
        <v>22.423325798874266</v>
      </c>
      <c r="AU186" s="16">
        <f t="shared" si="160"/>
        <v>1253.4639121570715</v>
      </c>
      <c r="AW186" s="13">
        <v>205.53007135575939</v>
      </c>
      <c r="AX186" s="133">
        <f t="shared" si="161"/>
        <v>289.29575</v>
      </c>
      <c r="AY186" s="14">
        <v>9.28125</v>
      </c>
      <c r="AZ186" s="15">
        <f t="shared" si="144"/>
        <v>22.144654152809093</v>
      </c>
      <c r="BA186" s="16">
        <f t="shared" si="167"/>
        <v>1237.8861671420282</v>
      </c>
    </row>
    <row r="187" spans="1:58" s="92" customFormat="1" x14ac:dyDescent="0.25">
      <c r="A187" s="13">
        <v>219.4189602446483</v>
      </c>
      <c r="B187" s="133">
        <f t="shared" si="145"/>
        <v>289.90825000000001</v>
      </c>
      <c r="C187" s="14">
        <v>8.6687499999999993</v>
      </c>
      <c r="D187" s="15">
        <f t="shared" si="136"/>
        <v>25.311487843650852</v>
      </c>
      <c r="E187" s="16">
        <f t="shared" si="163"/>
        <v>1414.9121704600825</v>
      </c>
      <c r="F187" s="104"/>
      <c r="G187" s="13">
        <v>201.13404689092761</v>
      </c>
      <c r="H187" s="133">
        <f t="shared" si="147"/>
        <v>290.11450000000002</v>
      </c>
      <c r="I187" s="14">
        <v>8.4625000000000004</v>
      </c>
      <c r="J187" s="15">
        <f t="shared" si="137"/>
        <v>23.767686486372536</v>
      </c>
      <c r="K187" s="16">
        <f t="shared" si="148"/>
        <v>1328.6136745882247</v>
      </c>
      <c r="M187" s="13">
        <v>203.87359836901121</v>
      </c>
      <c r="N187" s="133">
        <f t="shared" si="149"/>
        <v>290.08325000000002</v>
      </c>
      <c r="O187" s="14">
        <v>8.4937500000000004</v>
      </c>
      <c r="P187" s="15">
        <f t="shared" si="138"/>
        <v>24.002778321590721</v>
      </c>
      <c r="Q187" s="16">
        <f t="shared" si="164"/>
        <v>1341.7553081769213</v>
      </c>
      <c r="S187" s="13">
        <v>201.89857288481141</v>
      </c>
      <c r="T187" s="133">
        <f t="shared" si="151"/>
        <v>290.03325000000001</v>
      </c>
      <c r="U187" s="14">
        <v>8.5437499999999993</v>
      </c>
      <c r="V187" s="15">
        <f t="shared" si="139"/>
        <v>23.631142400563153</v>
      </c>
      <c r="W187" s="16">
        <f t="shared" si="152"/>
        <v>1320.9808601914801</v>
      </c>
      <c r="Y187" s="13">
        <v>204.89296636085624</v>
      </c>
      <c r="Z187" s="133">
        <f t="shared" si="153"/>
        <v>289.83949999999999</v>
      </c>
      <c r="AA187" s="14">
        <v>8.7375000000000007</v>
      </c>
      <c r="AB187" s="15">
        <f t="shared" si="140"/>
        <v>23.449838782358366</v>
      </c>
      <c r="AC187" s="16">
        <f t="shared" si="165"/>
        <v>1310.8459879338327</v>
      </c>
      <c r="AE187" s="13">
        <v>213.36646279306828</v>
      </c>
      <c r="AF187" s="133">
        <f t="shared" si="155"/>
        <v>289.32074999999998</v>
      </c>
      <c r="AG187" s="14">
        <v>9.2562499999999996</v>
      </c>
      <c r="AH187" s="15">
        <f t="shared" si="141"/>
        <v>23.051069579264635</v>
      </c>
      <c r="AI187" s="16">
        <f t="shared" si="156"/>
        <v>1288.5547894808931</v>
      </c>
      <c r="AK187" s="13">
        <v>204.63812436289498</v>
      </c>
      <c r="AL187" s="133">
        <f t="shared" si="157"/>
        <v>289.58325000000002</v>
      </c>
      <c r="AM187" s="14">
        <v>8.9937500000000004</v>
      </c>
      <c r="AN187" s="15">
        <f t="shared" si="142"/>
        <v>22.753370325269767</v>
      </c>
      <c r="AO187" s="16">
        <f t="shared" si="166"/>
        <v>1271.9134011825799</v>
      </c>
      <c r="AQ187" s="13">
        <v>210.94546381243629</v>
      </c>
      <c r="AR187" s="133">
        <f t="shared" si="159"/>
        <v>289.28949999999998</v>
      </c>
      <c r="AS187" s="14">
        <v>9.2874999999999996</v>
      </c>
      <c r="AT187" s="15">
        <f t="shared" si="143"/>
        <v>22.712835942119654</v>
      </c>
      <c r="AU187" s="16">
        <f t="shared" si="160"/>
        <v>1269.6475291644886</v>
      </c>
      <c r="AW187" s="13">
        <v>207.37767584097855</v>
      </c>
      <c r="AX187" s="133">
        <f t="shared" si="161"/>
        <v>289.12074999999999</v>
      </c>
      <c r="AY187" s="14">
        <v>9.4562500000000007</v>
      </c>
      <c r="AZ187" s="15">
        <f t="shared" si="144"/>
        <v>21.930223486157679</v>
      </c>
      <c r="BA187" s="16">
        <f t="shared" si="167"/>
        <v>1225.8994928762143</v>
      </c>
      <c r="BE187" s="137"/>
      <c r="BF187" s="137"/>
    </row>
    <row r="188" spans="1:58" s="92" customFormat="1" x14ac:dyDescent="0.25">
      <c r="A188" s="13">
        <v>226.87308868501529</v>
      </c>
      <c r="B188" s="133">
        <f t="shared" si="145"/>
        <v>289.64575000000002</v>
      </c>
      <c r="C188" s="14">
        <v>8.9312500000000004</v>
      </c>
      <c r="D188" s="15">
        <f t="shared" si="136"/>
        <v>25.402165283136771</v>
      </c>
      <c r="E188" s="16">
        <f t="shared" si="163"/>
        <v>1419.9810393273456</v>
      </c>
      <c r="F188" s="104"/>
      <c r="G188" s="13">
        <v>214.64067278287462</v>
      </c>
      <c r="H188" s="133">
        <f t="shared" si="147"/>
        <v>289.53325000000001</v>
      </c>
      <c r="I188" s="14">
        <v>9.0437499999999993</v>
      </c>
      <c r="J188" s="15">
        <f t="shared" si="137"/>
        <v>23.733592014692427</v>
      </c>
      <c r="K188" s="16">
        <f t="shared" si="148"/>
        <v>1326.7077936213066</v>
      </c>
      <c r="M188" s="13">
        <v>205.97604485219162</v>
      </c>
      <c r="N188" s="133">
        <f t="shared" si="149"/>
        <v>289.96449999999999</v>
      </c>
      <c r="O188" s="14">
        <v>8.6125000000000007</v>
      </c>
      <c r="P188" s="15">
        <f t="shared" si="138"/>
        <v>23.915941347134002</v>
      </c>
      <c r="Q188" s="16">
        <f t="shared" si="164"/>
        <v>1336.9011213047906</v>
      </c>
      <c r="S188" s="13">
        <v>214.51325178389396</v>
      </c>
      <c r="T188" s="133">
        <f t="shared" si="151"/>
        <v>289.5145</v>
      </c>
      <c r="U188" s="14">
        <v>9.0625</v>
      </c>
      <c r="V188" s="15">
        <f t="shared" si="139"/>
        <v>23.670427783050368</v>
      </c>
      <c r="W188" s="16">
        <f t="shared" si="152"/>
        <v>1323.1769130725156</v>
      </c>
      <c r="Y188" s="13">
        <v>206.42201834862385</v>
      </c>
      <c r="Z188" s="133">
        <f t="shared" si="153"/>
        <v>289.77699999999999</v>
      </c>
      <c r="AA188" s="14">
        <v>8.8000000000000007</v>
      </c>
      <c r="AB188" s="15">
        <f t="shared" si="140"/>
        <v>23.457047539616344</v>
      </c>
      <c r="AC188" s="16">
        <f t="shared" si="165"/>
        <v>1311.2489574645535</v>
      </c>
      <c r="AE188" s="13">
        <v>224.38837920489294</v>
      </c>
      <c r="AF188" s="133">
        <f t="shared" si="155"/>
        <v>288.94574999999998</v>
      </c>
      <c r="AG188" s="14">
        <v>9.6312499999999996</v>
      </c>
      <c r="AH188" s="15">
        <f t="shared" si="141"/>
        <v>23.297949820105693</v>
      </c>
      <c r="AI188" s="16">
        <f t="shared" si="156"/>
        <v>1302.3553949439081</v>
      </c>
      <c r="AK188" s="13">
        <v>223.36901121304791</v>
      </c>
      <c r="AL188" s="133">
        <f t="shared" si="157"/>
        <v>288.77075000000002</v>
      </c>
      <c r="AM188" s="14">
        <v>9.8062500000000004</v>
      </c>
      <c r="AN188" s="15">
        <f t="shared" si="142"/>
        <v>22.778229314268746</v>
      </c>
      <c r="AO188" s="16">
        <f t="shared" si="166"/>
        <v>1273.3030186676228</v>
      </c>
      <c r="AQ188" s="13">
        <v>230.31345565749234</v>
      </c>
      <c r="AR188" s="133">
        <f t="shared" si="159"/>
        <v>288.32074999999998</v>
      </c>
      <c r="AS188" s="14">
        <v>10.25625</v>
      </c>
      <c r="AT188" s="15">
        <f t="shared" si="143"/>
        <v>22.455912800243009</v>
      </c>
      <c r="AU188" s="16">
        <f t="shared" si="160"/>
        <v>1255.2855255335842</v>
      </c>
      <c r="AW188" s="13">
        <v>216.04230377166155</v>
      </c>
      <c r="AX188" s="133">
        <f t="shared" si="161"/>
        <v>288.75200000000001</v>
      </c>
      <c r="AY188" s="14">
        <v>9.8249999999999993</v>
      </c>
      <c r="AZ188" s="15">
        <f t="shared" si="144"/>
        <v>21.989038551823061</v>
      </c>
      <c r="BA188" s="16">
        <f t="shared" si="167"/>
        <v>1229.1872550469091</v>
      </c>
      <c r="BE188" s="137"/>
      <c r="BF188" s="137"/>
    </row>
    <row r="189" spans="1:58" s="92" customFormat="1" x14ac:dyDescent="0.25">
      <c r="A189" s="13">
        <v>240.69826707441385</v>
      </c>
      <c r="B189" s="133">
        <f t="shared" si="145"/>
        <v>289.0145</v>
      </c>
      <c r="C189" s="14">
        <v>9.5625</v>
      </c>
      <c r="D189" s="15">
        <f t="shared" si="136"/>
        <v>25.171060609089029</v>
      </c>
      <c r="E189" s="16">
        <f t="shared" si="163"/>
        <v>1407.0622880480767</v>
      </c>
      <c r="F189" s="104"/>
      <c r="G189" s="13">
        <v>224.26095820591232</v>
      </c>
      <c r="H189" s="133">
        <f t="shared" si="147"/>
        <v>289.12074999999999</v>
      </c>
      <c r="I189" s="14">
        <v>9.4562500000000007</v>
      </c>
      <c r="J189" s="15">
        <f t="shared" si="137"/>
        <v>23.71563338595239</v>
      </c>
      <c r="K189" s="16">
        <f t="shared" si="148"/>
        <v>1325.7039062747385</v>
      </c>
      <c r="M189" s="13">
        <v>211.07288481141691</v>
      </c>
      <c r="N189" s="133">
        <f t="shared" si="149"/>
        <v>289.72699999999998</v>
      </c>
      <c r="O189" s="14">
        <v>8.85</v>
      </c>
      <c r="P189" s="15">
        <f t="shared" si="138"/>
        <v>23.850043481516035</v>
      </c>
      <c r="Q189" s="16">
        <f t="shared" si="164"/>
        <v>1333.2174306167462</v>
      </c>
      <c r="S189" s="13">
        <v>224.83435270132517</v>
      </c>
      <c r="T189" s="133">
        <f t="shared" si="151"/>
        <v>289.08325000000002</v>
      </c>
      <c r="U189" s="14">
        <v>9.4937500000000004</v>
      </c>
      <c r="V189" s="15">
        <f t="shared" si="139"/>
        <v>23.682354464919044</v>
      </c>
      <c r="W189" s="16">
        <f t="shared" si="152"/>
        <v>1323.8436145889746</v>
      </c>
      <c r="Y189" s="13">
        <v>214.32212028542304</v>
      </c>
      <c r="Z189" s="133">
        <f t="shared" si="153"/>
        <v>289.3895</v>
      </c>
      <c r="AA189" s="14">
        <v>9.1875</v>
      </c>
      <c r="AB189" s="15">
        <f t="shared" si="140"/>
        <v>23.327577718141285</v>
      </c>
      <c r="AC189" s="16">
        <f t="shared" si="165"/>
        <v>1304.0115944440977</v>
      </c>
      <c r="AE189" s="13">
        <v>229.16666666666666</v>
      </c>
      <c r="AF189" s="133">
        <f t="shared" si="155"/>
        <v>288.73950000000002</v>
      </c>
      <c r="AG189" s="14">
        <v>9.8375000000000004</v>
      </c>
      <c r="AH189" s="15">
        <f t="shared" si="141"/>
        <v>23.295213892418467</v>
      </c>
      <c r="AI189" s="16">
        <f t="shared" si="156"/>
        <v>1302.2024565861923</v>
      </c>
      <c r="AK189" s="13">
        <v>228.97553516819571</v>
      </c>
      <c r="AL189" s="133">
        <f t="shared" si="157"/>
        <v>288.58325000000002</v>
      </c>
      <c r="AM189" s="14">
        <v>9.9937500000000004</v>
      </c>
      <c r="AN189" s="15">
        <f t="shared" si="142"/>
        <v>22.911873437718143</v>
      </c>
      <c r="AO189" s="16">
        <f t="shared" si="166"/>
        <v>1280.7737251684441</v>
      </c>
      <c r="AQ189" s="13">
        <v>232.22477064220183</v>
      </c>
      <c r="AR189" s="133">
        <f t="shared" si="159"/>
        <v>288.28325000000001</v>
      </c>
      <c r="AS189" s="14">
        <v>10.293749999999999</v>
      </c>
      <c r="AT189" s="15">
        <f t="shared" si="143"/>
        <v>22.559783426079111</v>
      </c>
      <c r="AU189" s="16">
        <f t="shared" si="160"/>
        <v>1261.0918935178222</v>
      </c>
      <c r="AW189" s="13">
        <v>226.17227319062181</v>
      </c>
      <c r="AX189" s="133">
        <f t="shared" si="161"/>
        <v>288.33325000000002</v>
      </c>
      <c r="AY189" s="14">
        <v>10.24375</v>
      </c>
      <c r="AZ189" s="15">
        <f t="shared" si="144"/>
        <v>22.07905046400213</v>
      </c>
      <c r="BA189" s="16">
        <f t="shared" si="167"/>
        <v>1234.2189209377191</v>
      </c>
    </row>
    <row r="190" spans="1:58" s="92" customFormat="1" x14ac:dyDescent="0.25">
      <c r="A190" s="13">
        <v>251.01936799184503</v>
      </c>
      <c r="B190" s="133">
        <f t="shared" si="145"/>
        <v>288.62700000000001</v>
      </c>
      <c r="C190" s="14">
        <v>9.9499999999999993</v>
      </c>
      <c r="D190" s="15">
        <f t="shared" si="136"/>
        <v>25.228077185110056</v>
      </c>
      <c r="E190" s="16">
        <f t="shared" si="163"/>
        <v>1410.2495146476522</v>
      </c>
      <c r="F190" s="104"/>
      <c r="G190" s="13">
        <v>229.48521916411823</v>
      </c>
      <c r="H190" s="133">
        <f t="shared" si="147"/>
        <v>289.03325000000001</v>
      </c>
      <c r="I190" s="14">
        <v>9.5437499999999993</v>
      </c>
      <c r="J190" s="15">
        <f t="shared" si="137"/>
        <v>24.045602531931184</v>
      </c>
      <c r="K190" s="16">
        <f t="shared" si="148"/>
        <v>1344.1491815349532</v>
      </c>
      <c r="M190" s="13">
        <v>222.34964322120285</v>
      </c>
      <c r="N190" s="133">
        <f t="shared" si="149"/>
        <v>289.25200000000001</v>
      </c>
      <c r="O190" s="14">
        <v>9.3249999999999993</v>
      </c>
      <c r="P190" s="15">
        <f t="shared" si="138"/>
        <v>23.844465760986903</v>
      </c>
      <c r="Q190" s="16">
        <f t="shared" si="164"/>
        <v>1332.9056360391678</v>
      </c>
      <c r="S190" s="13">
        <v>230.05861365953109</v>
      </c>
      <c r="T190" s="133">
        <f t="shared" si="151"/>
        <v>288.93324999999999</v>
      </c>
      <c r="U190" s="14">
        <v>9.6437500000000007</v>
      </c>
      <c r="V190" s="15">
        <f t="shared" si="139"/>
        <v>23.855721442336339</v>
      </c>
      <c r="W190" s="16">
        <f t="shared" si="152"/>
        <v>1333.5348286266012</v>
      </c>
      <c r="Y190" s="13">
        <v>223.68756371049949</v>
      </c>
      <c r="Z190" s="133">
        <f t="shared" si="153"/>
        <v>289.00824999999998</v>
      </c>
      <c r="AA190" s="14">
        <v>9.5687499999999996</v>
      </c>
      <c r="AB190" s="15">
        <f t="shared" si="140"/>
        <v>23.376884515793545</v>
      </c>
      <c r="AC190" s="16">
        <f t="shared" si="165"/>
        <v>1306.7678444328592</v>
      </c>
      <c r="AE190" s="13">
        <v>247.13302752293578</v>
      </c>
      <c r="AF190" s="133">
        <f t="shared" si="155"/>
        <v>288.0145</v>
      </c>
      <c r="AG190" s="14">
        <v>10.5625</v>
      </c>
      <c r="AH190" s="15">
        <f t="shared" si="141"/>
        <v>23.397209706313447</v>
      </c>
      <c r="AI190" s="16">
        <f t="shared" si="156"/>
        <v>1307.9040225829217</v>
      </c>
      <c r="AK190" s="13">
        <v>231.14169215086645</v>
      </c>
      <c r="AL190" s="133">
        <f t="shared" si="157"/>
        <v>288.45825000000002</v>
      </c>
      <c r="AM190" s="14">
        <v>10.11875</v>
      </c>
      <c r="AN190" s="15">
        <f t="shared" si="142"/>
        <v>22.842909662840412</v>
      </c>
      <c r="AO190" s="16">
        <f t="shared" si="166"/>
        <v>1276.918650152779</v>
      </c>
      <c r="AQ190" s="13">
        <v>240.18858307849132</v>
      </c>
      <c r="AR190" s="133">
        <f t="shared" si="159"/>
        <v>287.86450000000002</v>
      </c>
      <c r="AS190" s="14">
        <v>10.7125</v>
      </c>
      <c r="AT190" s="15">
        <f t="shared" si="143"/>
        <v>22.421337976988688</v>
      </c>
      <c r="AU190" s="16">
        <f t="shared" si="160"/>
        <v>1253.3527929136676</v>
      </c>
      <c r="AW190" s="13">
        <v>229.80377166156981</v>
      </c>
      <c r="AX190" s="133">
        <f t="shared" si="161"/>
        <v>288.19574999999998</v>
      </c>
      <c r="AY190" s="14">
        <v>10.38125</v>
      </c>
      <c r="AZ190" s="15">
        <f t="shared" si="144"/>
        <v>22.136425927664764</v>
      </c>
      <c r="BA190" s="16">
        <f t="shared" si="167"/>
        <v>1237.4262093564603</v>
      </c>
    </row>
    <row r="191" spans="1:58" s="92" customFormat="1" x14ac:dyDescent="0.25">
      <c r="A191" s="13">
        <v>254.96941896024464</v>
      </c>
      <c r="B191" s="133">
        <f t="shared" si="145"/>
        <v>288.47699999999998</v>
      </c>
      <c r="C191" s="14">
        <v>10.1</v>
      </c>
      <c r="D191" s="15">
        <f t="shared" si="136"/>
        <v>25.244496926756895</v>
      </c>
      <c r="E191" s="16">
        <f t="shared" si="163"/>
        <v>1411.1673782057103</v>
      </c>
      <c r="F191" s="104"/>
      <c r="G191" s="13">
        <v>230.82313965341487</v>
      </c>
      <c r="H191" s="133">
        <f t="shared" si="147"/>
        <v>288.92700000000002</v>
      </c>
      <c r="I191" s="14">
        <v>9.65</v>
      </c>
      <c r="J191" s="15">
        <f t="shared" si="137"/>
        <v>23.919496337141435</v>
      </c>
      <c r="K191" s="16">
        <f t="shared" si="148"/>
        <v>1337.0998452462061</v>
      </c>
      <c r="M191" s="13">
        <v>229.03924566768603</v>
      </c>
      <c r="N191" s="133">
        <f t="shared" si="149"/>
        <v>289.03325000000001</v>
      </c>
      <c r="O191" s="14">
        <v>9.5437499999999993</v>
      </c>
      <c r="P191" s="15">
        <f t="shared" si="138"/>
        <v>23.998873154439927</v>
      </c>
      <c r="Q191" s="16">
        <f t="shared" si="164"/>
        <v>1341.5370093331919</v>
      </c>
      <c r="S191" s="13">
        <v>231.52395514780835</v>
      </c>
      <c r="T191" s="133">
        <f t="shared" si="151"/>
        <v>288.80824999999999</v>
      </c>
      <c r="U191" s="14">
        <v>9.7687500000000007</v>
      </c>
      <c r="V191" s="15">
        <f t="shared" si="139"/>
        <v>23.700468857101303</v>
      </c>
      <c r="W191" s="16">
        <f t="shared" si="152"/>
        <v>1324.8562091119627</v>
      </c>
      <c r="Y191" s="13">
        <v>236.11111111111109</v>
      </c>
      <c r="Z191" s="133">
        <f t="shared" si="153"/>
        <v>288.47075000000001</v>
      </c>
      <c r="AA191" s="14">
        <v>10.106249999999999</v>
      </c>
      <c r="AB191" s="15">
        <f t="shared" si="140"/>
        <v>23.362880505737646</v>
      </c>
      <c r="AC191" s="16">
        <f t="shared" si="165"/>
        <v>1305.9850202707344</v>
      </c>
      <c r="AE191" s="13">
        <v>253.6952089704383</v>
      </c>
      <c r="AF191" s="133">
        <f t="shared" si="155"/>
        <v>287.70825000000002</v>
      </c>
      <c r="AG191" s="14">
        <v>10.86875</v>
      </c>
      <c r="AH191" s="15">
        <f t="shared" si="141"/>
        <v>23.341709853519337</v>
      </c>
      <c r="AI191" s="16">
        <f t="shared" si="156"/>
        <v>1304.8015808117309</v>
      </c>
      <c r="AK191" s="13">
        <v>233.75382262996942</v>
      </c>
      <c r="AL191" s="133">
        <f t="shared" si="157"/>
        <v>288.36450000000002</v>
      </c>
      <c r="AM191" s="14">
        <v>10.2125</v>
      </c>
      <c r="AN191" s="15">
        <f t="shared" si="142"/>
        <v>22.888991199997005</v>
      </c>
      <c r="AO191" s="16">
        <f t="shared" si="166"/>
        <v>1279.4946080798325</v>
      </c>
      <c r="AQ191" s="13">
        <v>250.4459734964322</v>
      </c>
      <c r="AR191" s="133">
        <f t="shared" si="159"/>
        <v>287.43950000000001</v>
      </c>
      <c r="AS191" s="14">
        <v>11.137499999999999</v>
      </c>
      <c r="AT191" s="15">
        <f t="shared" si="143"/>
        <v>22.486731627064621</v>
      </c>
      <c r="AU191" s="16">
        <f t="shared" si="160"/>
        <v>1257.0082979529122</v>
      </c>
      <c r="AW191" s="13">
        <v>231.52395514780835</v>
      </c>
      <c r="AX191" s="133">
        <f t="shared" si="161"/>
        <v>288.08325000000002</v>
      </c>
      <c r="AY191" s="14">
        <v>10.49375</v>
      </c>
      <c r="AZ191" s="15">
        <f t="shared" si="144"/>
        <v>22.063033248153268</v>
      </c>
      <c r="BA191" s="16">
        <f t="shared" si="167"/>
        <v>1233.3235585717675</v>
      </c>
    </row>
    <row r="192" spans="1:58" s="92" customFormat="1" x14ac:dyDescent="0.25">
      <c r="A192" s="13">
        <v>256.30733944954125</v>
      </c>
      <c r="B192" s="133">
        <f t="shared" si="145"/>
        <v>288.43324999999999</v>
      </c>
      <c r="C192" s="14">
        <v>10.143750000000001</v>
      </c>
      <c r="D192" s="15">
        <f t="shared" si="136"/>
        <v>25.267513439264693</v>
      </c>
      <c r="E192" s="16">
        <f t="shared" si="163"/>
        <v>1412.4540012548964</v>
      </c>
      <c r="F192" s="104"/>
      <c r="G192" s="13">
        <v>234.32721712538225</v>
      </c>
      <c r="H192" s="133">
        <f t="shared" si="147"/>
        <v>288.70825000000002</v>
      </c>
      <c r="I192" s="14">
        <v>9.8687500000000004</v>
      </c>
      <c r="J192" s="15">
        <f t="shared" si="137"/>
        <v>23.744366523154628</v>
      </c>
      <c r="K192" s="16">
        <f t="shared" si="148"/>
        <v>1327.3100886443438</v>
      </c>
      <c r="M192" s="13">
        <v>230.82313965341487</v>
      </c>
      <c r="N192" s="133">
        <f t="shared" si="149"/>
        <v>288.93324999999999</v>
      </c>
      <c r="O192" s="14">
        <v>9.6437500000000007</v>
      </c>
      <c r="P192" s="15">
        <f t="shared" si="138"/>
        <v>23.934998279032001</v>
      </c>
      <c r="Q192" s="16">
        <f t="shared" si="164"/>
        <v>1337.9664037978889</v>
      </c>
      <c r="S192" s="13">
        <v>235.15545361875635</v>
      </c>
      <c r="T192" s="133">
        <f t="shared" si="151"/>
        <v>288.6395</v>
      </c>
      <c r="U192" s="14">
        <v>9.9375</v>
      </c>
      <c r="V192" s="15">
        <f t="shared" si="139"/>
        <v>23.663441873585544</v>
      </c>
      <c r="W192" s="16">
        <f t="shared" si="152"/>
        <v>1322.7864007334319</v>
      </c>
      <c r="Y192" s="13">
        <v>247.45158002038735</v>
      </c>
      <c r="Z192" s="133">
        <f t="shared" si="153"/>
        <v>288.07074999999998</v>
      </c>
      <c r="AA192" s="14">
        <v>10.50625</v>
      </c>
      <c r="AB192" s="15">
        <f t="shared" si="140"/>
        <v>23.552797622404508</v>
      </c>
      <c r="AC192" s="16">
        <f t="shared" si="165"/>
        <v>1316.6013870924121</v>
      </c>
      <c r="AE192" s="13">
        <v>256.30733944954125</v>
      </c>
      <c r="AF192" s="133">
        <f t="shared" si="155"/>
        <v>287.66449999999998</v>
      </c>
      <c r="AG192" s="14">
        <v>10.9125</v>
      </c>
      <c r="AH192" s="15">
        <f t="shared" si="141"/>
        <v>23.487499605914433</v>
      </c>
      <c r="AI192" s="16">
        <f t="shared" si="156"/>
        <v>1312.9512279706169</v>
      </c>
      <c r="AK192" s="13">
        <v>246.30479102956167</v>
      </c>
      <c r="AL192" s="133">
        <f t="shared" si="157"/>
        <v>287.84575000000001</v>
      </c>
      <c r="AM192" s="14">
        <v>10.731249999999999</v>
      </c>
      <c r="AN192" s="15">
        <f t="shared" si="142"/>
        <v>22.952106327740168</v>
      </c>
      <c r="AO192" s="16">
        <f t="shared" si="166"/>
        <v>1283.0227437206754</v>
      </c>
      <c r="AQ192" s="13">
        <v>255.28797145769622</v>
      </c>
      <c r="AR192" s="133">
        <f t="shared" si="159"/>
        <v>287.28949999999998</v>
      </c>
      <c r="AS192" s="14">
        <v>11.2875</v>
      </c>
      <c r="AT192" s="15">
        <f t="shared" si="143"/>
        <v>22.616874547747173</v>
      </c>
      <c r="AU192" s="16">
        <f t="shared" si="160"/>
        <v>1264.283287219067</v>
      </c>
      <c r="AW192" s="13">
        <v>237.51274209989805</v>
      </c>
      <c r="AX192" s="133">
        <f t="shared" si="161"/>
        <v>287.78325000000001</v>
      </c>
      <c r="AY192" s="14">
        <v>10.793749999999999</v>
      </c>
      <c r="AZ192" s="15">
        <f t="shared" si="144"/>
        <v>22.004654740002138</v>
      </c>
      <c r="BA192" s="16">
        <f t="shared" si="167"/>
        <v>1230.0601999661194</v>
      </c>
    </row>
    <row r="193" spans="1:53" s="92" customFormat="1" x14ac:dyDescent="0.25">
      <c r="A193" s="13">
        <v>263.1880733944954</v>
      </c>
      <c r="B193" s="133">
        <f t="shared" si="145"/>
        <v>288.11450000000002</v>
      </c>
      <c r="C193" s="14">
        <v>10.4625</v>
      </c>
      <c r="D193" s="15">
        <f t="shared" si="136"/>
        <v>25.155371411660251</v>
      </c>
      <c r="E193" s="16">
        <f t="shared" si="163"/>
        <v>1406.1852619118081</v>
      </c>
      <c r="F193" s="104"/>
      <c r="G193" s="13">
        <v>246.8781855249745</v>
      </c>
      <c r="H193" s="133">
        <f t="shared" si="147"/>
        <v>288.22075000000001</v>
      </c>
      <c r="I193" s="14">
        <v>10.356249999999999</v>
      </c>
      <c r="J193" s="15">
        <f t="shared" si="137"/>
        <v>23.838569513576296</v>
      </c>
      <c r="K193" s="16">
        <f t="shared" si="148"/>
        <v>1332.5760358089149</v>
      </c>
      <c r="M193" s="13">
        <v>235.34658511722731</v>
      </c>
      <c r="N193" s="133">
        <f t="shared" si="149"/>
        <v>288.92075</v>
      </c>
      <c r="O193" s="14">
        <v>9.65625</v>
      </c>
      <c r="P193" s="15">
        <f t="shared" si="138"/>
        <v>24.372461889162697</v>
      </c>
      <c r="Q193" s="16">
        <f t="shared" si="164"/>
        <v>1362.4206196041948</v>
      </c>
      <c r="S193" s="13">
        <v>246.75076452599387</v>
      </c>
      <c r="T193" s="133">
        <f t="shared" si="151"/>
        <v>288.14575000000002</v>
      </c>
      <c r="U193" s="14">
        <v>10.43125</v>
      </c>
      <c r="V193" s="15">
        <f t="shared" si="139"/>
        <v>23.654956455457771</v>
      </c>
      <c r="W193" s="16">
        <f t="shared" si="152"/>
        <v>1322.3120658600894</v>
      </c>
      <c r="Y193" s="13">
        <v>254.01376146788991</v>
      </c>
      <c r="Z193" s="133">
        <f t="shared" si="153"/>
        <v>287.80200000000002</v>
      </c>
      <c r="AA193" s="14">
        <v>10.775</v>
      </c>
      <c r="AB193" s="15">
        <f t="shared" si="140"/>
        <v>23.574363013261245</v>
      </c>
      <c r="AC193" s="16">
        <f t="shared" si="165"/>
        <v>1317.8068924413035</v>
      </c>
      <c r="AE193" s="13">
        <v>262.7420998980632</v>
      </c>
      <c r="AF193" s="133">
        <f t="shared" si="155"/>
        <v>287.63324999999998</v>
      </c>
      <c r="AG193" s="14">
        <v>10.94375</v>
      </c>
      <c r="AH193" s="15">
        <f t="shared" si="141"/>
        <v>24.00841575310686</v>
      </c>
      <c r="AI193" s="16">
        <f t="shared" si="156"/>
        <v>1342.0704405986735</v>
      </c>
      <c r="AK193" s="13">
        <v>253.50407747196738</v>
      </c>
      <c r="AL193" s="133">
        <f t="shared" si="157"/>
        <v>287.60199999999998</v>
      </c>
      <c r="AM193" s="14">
        <v>10.975</v>
      </c>
      <c r="AN193" s="15">
        <f t="shared" si="142"/>
        <v>23.098321409746458</v>
      </c>
      <c r="AO193" s="16">
        <f t="shared" si="166"/>
        <v>1291.196166804827</v>
      </c>
      <c r="AQ193" s="13">
        <v>256.75331294597351</v>
      </c>
      <c r="AR193" s="133">
        <f t="shared" si="159"/>
        <v>287.27699999999999</v>
      </c>
      <c r="AS193" s="14">
        <v>11.3</v>
      </c>
      <c r="AT193" s="15">
        <f t="shared" si="143"/>
        <v>22.721532119112698</v>
      </c>
      <c r="AU193" s="16">
        <f t="shared" si="160"/>
        <v>1270.1336454583998</v>
      </c>
      <c r="AW193" s="13">
        <v>257.26299694189601</v>
      </c>
      <c r="AX193" s="133">
        <f t="shared" si="161"/>
        <v>287.05200000000002</v>
      </c>
      <c r="AY193" s="14">
        <v>11.525</v>
      </c>
      <c r="AZ193" s="15">
        <f t="shared" si="144"/>
        <v>22.322168932051714</v>
      </c>
      <c r="BA193" s="16">
        <f t="shared" si="167"/>
        <v>1247.8092433016907</v>
      </c>
    </row>
    <row r="194" spans="1:53" s="92" customFormat="1" x14ac:dyDescent="0.25">
      <c r="A194" s="13">
        <v>274.7196738022426</v>
      </c>
      <c r="B194" s="133">
        <f t="shared" si="145"/>
        <v>287.67075</v>
      </c>
      <c r="C194" s="14">
        <v>10.90625</v>
      </c>
      <c r="D194" s="15">
        <f t="shared" si="136"/>
        <v>25.189196451781555</v>
      </c>
      <c r="E194" s="16">
        <f t="shared" si="163"/>
        <v>1408.076081654589</v>
      </c>
      <c r="F194" s="104"/>
      <c r="G194" s="13">
        <v>252.61213047910294</v>
      </c>
      <c r="H194" s="133">
        <f t="shared" si="147"/>
        <v>288.00200000000001</v>
      </c>
      <c r="I194" s="14">
        <v>10.574999999999999</v>
      </c>
      <c r="J194" s="15">
        <f t="shared" si="137"/>
        <v>23.887671912917536</v>
      </c>
      <c r="K194" s="16">
        <f t="shared" si="148"/>
        <v>1335.3208599320903</v>
      </c>
      <c r="M194" s="13">
        <v>255.86136595310907</v>
      </c>
      <c r="N194" s="133">
        <f t="shared" si="149"/>
        <v>287.96449999999999</v>
      </c>
      <c r="O194" s="14">
        <v>10.612500000000001</v>
      </c>
      <c r="P194" s="15">
        <f t="shared" si="138"/>
        <v>24.109433776500264</v>
      </c>
      <c r="Q194" s="16">
        <f t="shared" si="164"/>
        <v>1347.7173481063646</v>
      </c>
      <c r="S194" s="13">
        <v>253.75891946992863</v>
      </c>
      <c r="T194" s="133">
        <f t="shared" si="151"/>
        <v>287.90825000000001</v>
      </c>
      <c r="U194" s="14">
        <v>10.668749999999999</v>
      </c>
      <c r="V194" s="15">
        <f t="shared" si="139"/>
        <v>23.785253143051307</v>
      </c>
      <c r="W194" s="16">
        <f t="shared" si="152"/>
        <v>1329.5956506965681</v>
      </c>
      <c r="Y194" s="13">
        <v>256.05249745158</v>
      </c>
      <c r="Z194" s="133">
        <f t="shared" si="153"/>
        <v>287.72699999999998</v>
      </c>
      <c r="AA194" s="14">
        <v>10.85</v>
      </c>
      <c r="AB194" s="15">
        <f t="shared" si="140"/>
        <v>23.59930852088295</v>
      </c>
      <c r="AC194" s="16">
        <f t="shared" si="165"/>
        <v>1319.2013463173569</v>
      </c>
      <c r="AE194" s="13">
        <v>269.1768603465851</v>
      </c>
      <c r="AF194" s="133">
        <f t="shared" si="155"/>
        <v>287.02075000000002</v>
      </c>
      <c r="AG194" s="14">
        <v>11.55625</v>
      </c>
      <c r="AH194" s="15">
        <f t="shared" si="141"/>
        <v>23.292751571364853</v>
      </c>
      <c r="AI194" s="16">
        <f t="shared" si="156"/>
        <v>1302.0648128392952</v>
      </c>
      <c r="AK194" s="13">
        <v>255.54281345565747</v>
      </c>
      <c r="AL194" s="133">
        <f t="shared" si="157"/>
        <v>287.48950000000002</v>
      </c>
      <c r="AM194" s="14">
        <v>11.0875</v>
      </c>
      <c r="AN194" s="15">
        <f t="shared" si="142"/>
        <v>23.047829849439228</v>
      </c>
      <c r="AO194" s="16">
        <f t="shared" si="166"/>
        <v>1288.3736885836529</v>
      </c>
      <c r="AQ194" s="13">
        <v>260.83078491335368</v>
      </c>
      <c r="AR194" s="133">
        <f t="shared" si="159"/>
        <v>286.94574999999998</v>
      </c>
      <c r="AS194" s="14">
        <v>11.63125</v>
      </c>
      <c r="AT194" s="15">
        <f t="shared" si="143"/>
        <v>22.425000314957867</v>
      </c>
      <c r="AU194" s="16">
        <f t="shared" si="160"/>
        <v>1253.5575176061448</v>
      </c>
      <c r="AW194" s="13">
        <v>258.60091743119267</v>
      </c>
      <c r="AX194" s="133">
        <f t="shared" si="161"/>
        <v>286.91449999999998</v>
      </c>
      <c r="AY194" s="14">
        <v>11.6625</v>
      </c>
      <c r="AZ194" s="15">
        <f t="shared" si="144"/>
        <v>22.173712105568505</v>
      </c>
      <c r="BA194" s="16">
        <f t="shared" si="167"/>
        <v>1239.5105067012794</v>
      </c>
    </row>
    <row r="195" spans="1:53" x14ac:dyDescent="0.25">
      <c r="A195" s="13">
        <v>279.49796126401628</v>
      </c>
      <c r="B195" s="133">
        <f t="shared" si="145"/>
        <v>287.52075000000002</v>
      </c>
      <c r="C195" s="14">
        <v>11.05625</v>
      </c>
      <c r="D195" s="15">
        <f t="shared" ref="D195:D226" si="168">A195/C195</f>
        <v>25.279634710142794</v>
      </c>
      <c r="E195" s="16">
        <f t="shared" si="146"/>
        <v>1413.1315802969821</v>
      </c>
      <c r="F195" s="104"/>
      <c r="G195" s="13">
        <v>255.9887869520897</v>
      </c>
      <c r="H195" s="133">
        <f t="shared" si="147"/>
        <v>287.88324999999998</v>
      </c>
      <c r="I195" s="14">
        <v>10.69375</v>
      </c>
      <c r="J195" s="15">
        <f t="shared" ref="J195:J226" si="169">G195/I195</f>
        <v>23.938168271381855</v>
      </c>
      <c r="K195" s="16">
        <f t="shared" si="148"/>
        <v>1338.1436063702456</v>
      </c>
      <c r="L195" s="7"/>
      <c r="M195" s="13">
        <v>256.11620795107035</v>
      </c>
      <c r="N195" s="133">
        <f t="shared" si="149"/>
        <v>287.8895</v>
      </c>
      <c r="O195" s="14">
        <v>10.6875</v>
      </c>
      <c r="P195" s="15">
        <f t="shared" ref="P195:P226" si="170">M195/O195</f>
        <v>23.964089632848687</v>
      </c>
      <c r="Q195" s="16">
        <f t="shared" si="150"/>
        <v>1339.5926104762416</v>
      </c>
      <c r="R195" s="7"/>
      <c r="S195" s="13">
        <v>256.24362895005095</v>
      </c>
      <c r="T195" s="133">
        <f t="shared" si="151"/>
        <v>287.81450000000001</v>
      </c>
      <c r="U195" s="14">
        <v>10.762499999999999</v>
      </c>
      <c r="V195" s="15">
        <f t="shared" ref="V195:V226" si="171">S195/U195</f>
        <v>23.808931842048871</v>
      </c>
      <c r="W195" s="16">
        <f t="shared" si="152"/>
        <v>1330.919289970532</v>
      </c>
      <c r="X195" s="92"/>
      <c r="Y195" s="13">
        <v>258.79204892966362</v>
      </c>
      <c r="Z195" s="133">
        <f t="shared" si="153"/>
        <v>287.62074999999999</v>
      </c>
      <c r="AA195" s="14">
        <v>10.956250000000001</v>
      </c>
      <c r="AB195" s="15">
        <f t="shared" ref="AB195:AB226" si="172">Y195/AA195</f>
        <v>23.620495053477569</v>
      </c>
      <c r="AC195" s="16">
        <f t="shared" si="154"/>
        <v>1320.3856734893961</v>
      </c>
      <c r="AD195" s="7"/>
      <c r="AE195" s="13">
        <v>277.20438328236492</v>
      </c>
      <c r="AF195" s="133">
        <f t="shared" si="155"/>
        <v>286.74574999999999</v>
      </c>
      <c r="AG195" s="14">
        <v>11.831250000000001</v>
      </c>
      <c r="AH195" s="15">
        <f t="shared" ref="AH195:AH226" si="173">AE195/AG195</f>
        <v>23.429847504056198</v>
      </c>
      <c r="AI195" s="16">
        <f t="shared" si="156"/>
        <v>1309.7284754767416</v>
      </c>
      <c r="AK195" s="13">
        <v>260.76707441386338</v>
      </c>
      <c r="AL195" s="133">
        <f t="shared" si="157"/>
        <v>287.40199999999999</v>
      </c>
      <c r="AM195" s="14">
        <v>11.175000000000001</v>
      </c>
      <c r="AN195" s="15">
        <f t="shared" ref="AN195:AN226" si="174">AK195/AM195</f>
        <v>23.334861245088444</v>
      </c>
      <c r="AO195" s="16">
        <f t="shared" si="158"/>
        <v>1304.418743600444</v>
      </c>
      <c r="AP195" s="7"/>
      <c r="AQ195" s="13">
        <v>272.99949031600408</v>
      </c>
      <c r="AR195" s="133">
        <f t="shared" si="159"/>
        <v>286.52075000000002</v>
      </c>
      <c r="AS195" s="14">
        <v>12.05625</v>
      </c>
      <c r="AT195" s="15">
        <f t="shared" ref="AT195:AT226" si="175">AQ195/AS195</f>
        <v>22.643814645184371</v>
      </c>
      <c r="AU195" s="16">
        <f t="shared" si="160"/>
        <v>1265.7892386658064</v>
      </c>
      <c r="AV195" s="92"/>
      <c r="AW195" s="13">
        <v>270.19622833843016</v>
      </c>
      <c r="AX195" s="133">
        <f t="shared" si="161"/>
        <v>286.37700000000001</v>
      </c>
      <c r="AY195" s="14">
        <v>12.2</v>
      </c>
      <c r="AZ195" s="15">
        <f t="shared" ref="AZ195:AZ226" si="176">AW195/AY195</f>
        <v>22.147231831018868</v>
      </c>
      <c r="BA195" s="16">
        <f t="shared" si="162"/>
        <v>1238.0302593539548</v>
      </c>
    </row>
    <row r="196" spans="1:53" x14ac:dyDescent="0.25">
      <c r="A196" s="13">
        <v>281.0270132517839</v>
      </c>
      <c r="B196" s="133">
        <f t="shared" si="145"/>
        <v>287.44574999999998</v>
      </c>
      <c r="C196" s="14">
        <v>11.13125</v>
      </c>
      <c r="D196" s="15">
        <f t="shared" si="168"/>
        <v>25.246671600384854</v>
      </c>
      <c r="E196" s="16">
        <f t="shared" si="146"/>
        <v>1411.2889424615132</v>
      </c>
      <c r="F196" s="104"/>
      <c r="G196" s="13">
        <v>277.52293577981652</v>
      </c>
      <c r="H196" s="133">
        <f t="shared" si="147"/>
        <v>286.99574999999999</v>
      </c>
      <c r="I196" s="14">
        <v>11.581250000000001</v>
      </c>
      <c r="J196" s="15">
        <f t="shared" si="169"/>
        <v>23.963124514177355</v>
      </c>
      <c r="K196" s="16">
        <f t="shared" si="148"/>
        <v>1339.538660342514</v>
      </c>
      <c r="L196" s="7"/>
      <c r="M196" s="13">
        <v>266.62844036697248</v>
      </c>
      <c r="N196" s="133">
        <f t="shared" si="149"/>
        <v>287.42075</v>
      </c>
      <c r="O196" s="14">
        <v>11.15625</v>
      </c>
      <c r="P196" s="15">
        <f t="shared" si="170"/>
        <v>23.899468044098374</v>
      </c>
      <c r="Q196" s="16">
        <f t="shared" si="150"/>
        <v>1335.9802636650991</v>
      </c>
      <c r="R196" s="7"/>
      <c r="S196" s="13">
        <v>276.88583078491337</v>
      </c>
      <c r="T196" s="133">
        <f t="shared" si="151"/>
        <v>286.91449999999998</v>
      </c>
      <c r="U196" s="14">
        <v>11.6625</v>
      </c>
      <c r="V196" s="15">
        <f t="shared" si="171"/>
        <v>23.741550335255166</v>
      </c>
      <c r="W196" s="16">
        <f t="shared" si="152"/>
        <v>1327.1526637407637</v>
      </c>
      <c r="X196" s="92"/>
      <c r="Y196" s="13">
        <v>270.45107033639141</v>
      </c>
      <c r="Z196" s="133">
        <f t="shared" si="153"/>
        <v>287.08325000000002</v>
      </c>
      <c r="AA196" s="14">
        <v>11.49375</v>
      </c>
      <c r="AB196" s="15">
        <f t="shared" si="172"/>
        <v>23.530272568690933</v>
      </c>
      <c r="AC196" s="16">
        <f t="shared" si="154"/>
        <v>1315.3422365898232</v>
      </c>
      <c r="AD196" s="7"/>
      <c r="AE196" s="13">
        <v>280.70846075433229</v>
      </c>
      <c r="AF196" s="133">
        <f t="shared" si="155"/>
        <v>286.59575000000001</v>
      </c>
      <c r="AG196" s="14">
        <v>11.981249999999999</v>
      </c>
      <c r="AH196" s="15">
        <f t="shared" si="173"/>
        <v>23.428979510012088</v>
      </c>
      <c r="AI196" s="16">
        <f t="shared" si="156"/>
        <v>1309.6799546096756</v>
      </c>
      <c r="AK196" s="13">
        <v>280.13506625891944</v>
      </c>
      <c r="AL196" s="133">
        <f t="shared" si="157"/>
        <v>286.52075000000002</v>
      </c>
      <c r="AM196" s="14">
        <v>12.05625</v>
      </c>
      <c r="AN196" s="15">
        <f t="shared" si="174"/>
        <v>23.235671644078334</v>
      </c>
      <c r="AO196" s="16">
        <f t="shared" si="158"/>
        <v>1298.8740449039788</v>
      </c>
      <c r="AP196" s="7"/>
      <c r="AQ196" s="13">
        <v>283.06574923547402</v>
      </c>
      <c r="AR196" s="133">
        <f t="shared" si="159"/>
        <v>286.03949999999998</v>
      </c>
      <c r="AS196" s="14">
        <v>12.5375</v>
      </c>
      <c r="AT196" s="15">
        <f t="shared" si="175"/>
        <v>22.577527356767618</v>
      </c>
      <c r="AU196" s="16">
        <f t="shared" si="160"/>
        <v>1262.0837792433099</v>
      </c>
      <c r="AV196" s="92"/>
      <c r="AW196" s="13">
        <v>278.54230377166158</v>
      </c>
      <c r="AX196" s="133">
        <f t="shared" si="161"/>
        <v>286.12700000000001</v>
      </c>
      <c r="AY196" s="14">
        <v>12.45</v>
      </c>
      <c r="AZ196" s="15">
        <f t="shared" si="176"/>
        <v>22.372875804952738</v>
      </c>
      <c r="BA196" s="16">
        <f t="shared" si="162"/>
        <v>1250.6437574968579</v>
      </c>
    </row>
    <row r="197" spans="1:53" x14ac:dyDescent="0.25">
      <c r="A197" s="13">
        <v>303.77166156982668</v>
      </c>
      <c r="B197" s="133">
        <f t="shared" si="145"/>
        <v>286.50200000000001</v>
      </c>
      <c r="C197" s="14">
        <v>12.074999999999999</v>
      </c>
      <c r="D197" s="15">
        <f t="shared" si="168"/>
        <v>25.157073421931816</v>
      </c>
      <c r="E197" s="16">
        <f t="shared" si="146"/>
        <v>1406.2804042859884</v>
      </c>
      <c r="F197" s="104"/>
      <c r="G197" s="13">
        <v>280.32619775739039</v>
      </c>
      <c r="H197" s="133">
        <f t="shared" si="147"/>
        <v>286.87700000000001</v>
      </c>
      <c r="I197" s="14">
        <v>11.7</v>
      </c>
      <c r="J197" s="15">
        <f t="shared" si="169"/>
        <v>23.959504081828239</v>
      </c>
      <c r="K197" s="16">
        <f t="shared" si="148"/>
        <v>1339.3362781741985</v>
      </c>
      <c r="L197" s="7"/>
      <c r="M197" s="13">
        <v>276.12130479102956</v>
      </c>
      <c r="N197" s="133">
        <f t="shared" si="149"/>
        <v>287.04575</v>
      </c>
      <c r="O197" s="14">
        <v>11.53125</v>
      </c>
      <c r="P197" s="15">
        <f t="shared" si="170"/>
        <v>23.945479006268148</v>
      </c>
      <c r="Q197" s="16">
        <f t="shared" si="150"/>
        <v>1338.5522764503894</v>
      </c>
      <c r="R197" s="7"/>
      <c r="S197" s="13">
        <v>280.07135575942914</v>
      </c>
      <c r="T197" s="133">
        <f t="shared" si="151"/>
        <v>286.82074999999998</v>
      </c>
      <c r="U197" s="14">
        <v>11.75625</v>
      </c>
      <c r="V197" s="15">
        <f t="shared" si="171"/>
        <v>23.823188156038629</v>
      </c>
      <c r="W197" s="16">
        <f t="shared" si="152"/>
        <v>1331.7162179225593</v>
      </c>
      <c r="X197" s="92"/>
      <c r="Y197" s="13">
        <v>278.41488277268093</v>
      </c>
      <c r="Z197" s="133">
        <f t="shared" si="153"/>
        <v>286.82074999999998</v>
      </c>
      <c r="AA197" s="14">
        <v>11.75625</v>
      </c>
      <c r="AB197" s="15">
        <f t="shared" si="172"/>
        <v>23.682286679228575</v>
      </c>
      <c r="AC197" s="16">
        <f t="shared" si="154"/>
        <v>1323.8398253688774</v>
      </c>
      <c r="AD197" s="7"/>
      <c r="AE197" s="13">
        <v>281.79153924566765</v>
      </c>
      <c r="AF197" s="133">
        <f t="shared" si="155"/>
        <v>286.60199999999998</v>
      </c>
      <c r="AG197" s="14">
        <v>11.975</v>
      </c>
      <c r="AH197" s="15">
        <f t="shared" si="173"/>
        <v>23.531652546611078</v>
      </c>
      <c r="AI197" s="16">
        <f t="shared" si="156"/>
        <v>1315.4193773555592</v>
      </c>
      <c r="AK197" s="13">
        <v>280.89959225280325</v>
      </c>
      <c r="AL197" s="133">
        <f t="shared" si="157"/>
        <v>286.36450000000002</v>
      </c>
      <c r="AM197" s="14">
        <v>12.2125</v>
      </c>
      <c r="AN197" s="15">
        <f t="shared" si="174"/>
        <v>23.000990153760757</v>
      </c>
      <c r="AO197" s="16">
        <f t="shared" si="158"/>
        <v>1285.7553495952263</v>
      </c>
      <c r="AP197" s="7"/>
      <c r="AQ197" s="13">
        <v>295.55300713557591</v>
      </c>
      <c r="AR197" s="133">
        <f t="shared" si="159"/>
        <v>285.53325000000001</v>
      </c>
      <c r="AS197" s="14">
        <v>13.043749999999999</v>
      </c>
      <c r="AT197" s="15">
        <f t="shared" si="175"/>
        <v>22.658591826397771</v>
      </c>
      <c r="AU197" s="16">
        <f t="shared" si="160"/>
        <v>1266.6152830956353</v>
      </c>
      <c r="AV197" s="92"/>
      <c r="AW197" s="13">
        <v>280.77217125382259</v>
      </c>
      <c r="AX197" s="133">
        <f t="shared" si="161"/>
        <v>286.08325000000002</v>
      </c>
      <c r="AY197" s="14">
        <v>12.49375</v>
      </c>
      <c r="AZ197" s="15">
        <f t="shared" si="176"/>
        <v>22.47301020540851</v>
      </c>
      <c r="BA197" s="16">
        <f t="shared" si="162"/>
        <v>1256.2412704823357</v>
      </c>
    </row>
    <row r="198" spans="1:53" x14ac:dyDescent="0.25">
      <c r="A198" s="13">
        <v>305.61926605504584</v>
      </c>
      <c r="B198" s="133">
        <f t="shared" si="145"/>
        <v>286.40825000000001</v>
      </c>
      <c r="C198" s="14">
        <v>12.168749999999999</v>
      </c>
      <c r="D198" s="15">
        <f t="shared" si="168"/>
        <v>25.115091201236435</v>
      </c>
      <c r="E198" s="16">
        <f t="shared" si="146"/>
        <v>1403.9335981491167</v>
      </c>
      <c r="F198" s="104"/>
      <c r="G198" s="13">
        <v>281.72782874617735</v>
      </c>
      <c r="H198" s="133">
        <f t="shared" si="147"/>
        <v>286.84575000000001</v>
      </c>
      <c r="I198" s="14">
        <v>11.731249999999999</v>
      </c>
      <c r="J198" s="15">
        <f t="shared" si="169"/>
        <v>24.015158550553213</v>
      </c>
      <c r="K198" s="16">
        <f t="shared" si="148"/>
        <v>1342.4473629759245</v>
      </c>
      <c r="L198" s="7"/>
      <c r="M198" s="13">
        <v>280.58103975535164</v>
      </c>
      <c r="N198" s="133">
        <f t="shared" si="149"/>
        <v>286.94574999999998</v>
      </c>
      <c r="O198" s="14">
        <v>11.63125</v>
      </c>
      <c r="P198" s="15">
        <f t="shared" si="170"/>
        <v>24.123034046671822</v>
      </c>
      <c r="Q198" s="16">
        <f t="shared" si="150"/>
        <v>1348.4776032089549</v>
      </c>
      <c r="R198" s="7"/>
      <c r="S198" s="13">
        <v>281.85524974515801</v>
      </c>
      <c r="T198" s="133">
        <f t="shared" si="151"/>
        <v>286.73950000000002</v>
      </c>
      <c r="U198" s="14">
        <v>11.8375</v>
      </c>
      <c r="V198" s="15">
        <f t="shared" si="171"/>
        <v>23.810369566644816</v>
      </c>
      <c r="W198" s="16">
        <f t="shared" si="152"/>
        <v>1330.9996587754451</v>
      </c>
      <c r="X198" s="92"/>
      <c r="Y198" s="13">
        <v>280.70846075433229</v>
      </c>
      <c r="Z198" s="133">
        <f t="shared" si="153"/>
        <v>286.77075000000002</v>
      </c>
      <c r="AA198" s="14">
        <v>11.80625</v>
      </c>
      <c r="AB198" s="15">
        <f t="shared" si="172"/>
        <v>23.776259248646461</v>
      </c>
      <c r="AC198" s="16">
        <f t="shared" si="154"/>
        <v>1329.0928919993371</v>
      </c>
      <c r="AD198" s="7"/>
      <c r="AE198" s="13">
        <v>305.93781855249745</v>
      </c>
      <c r="AF198" s="133">
        <f t="shared" si="155"/>
        <v>285.702</v>
      </c>
      <c r="AG198" s="14">
        <v>12.875</v>
      </c>
      <c r="AH198" s="15">
        <f t="shared" si="173"/>
        <v>23.762160664271647</v>
      </c>
      <c r="AI198" s="16">
        <f t="shared" si="156"/>
        <v>1328.3047811327851</v>
      </c>
      <c r="AK198" s="13">
        <v>289.62793068297651</v>
      </c>
      <c r="AL198" s="133">
        <f t="shared" si="157"/>
        <v>285.97075000000001</v>
      </c>
      <c r="AM198" s="14">
        <v>12.606249999999999</v>
      </c>
      <c r="AN198" s="15">
        <f t="shared" si="174"/>
        <v>22.974947401723472</v>
      </c>
      <c r="AO198" s="16">
        <f t="shared" si="158"/>
        <v>1284.299559756342</v>
      </c>
      <c r="AP198" s="7"/>
      <c r="AQ198" s="13">
        <v>303.83537206931703</v>
      </c>
      <c r="AR198" s="133">
        <f t="shared" si="159"/>
        <v>285.2645</v>
      </c>
      <c r="AS198" s="14">
        <v>13.3125</v>
      </c>
      <c r="AT198" s="15">
        <f t="shared" si="175"/>
        <v>22.82331433384541</v>
      </c>
      <c r="AU198" s="16">
        <f t="shared" si="160"/>
        <v>1275.8232712619583</v>
      </c>
      <c r="AV198" s="92"/>
      <c r="AW198" s="13">
        <v>286.82466870540264</v>
      </c>
      <c r="AX198" s="133">
        <f t="shared" si="161"/>
        <v>286.00200000000001</v>
      </c>
      <c r="AY198" s="14">
        <v>12.574999999999999</v>
      </c>
      <c r="AZ198" s="15">
        <f t="shared" si="176"/>
        <v>22.809118783729833</v>
      </c>
      <c r="BA198" s="16">
        <f t="shared" si="162"/>
        <v>1275.0297400104976</v>
      </c>
    </row>
    <row r="199" spans="1:53" x14ac:dyDescent="0.25">
      <c r="A199" s="13">
        <v>312.75484199796125</v>
      </c>
      <c r="B199" s="133">
        <f t="shared" si="145"/>
        <v>286.35825</v>
      </c>
      <c r="C199" s="14">
        <v>12.21875</v>
      </c>
      <c r="D199" s="15">
        <f t="shared" si="168"/>
        <v>25.596304204436727</v>
      </c>
      <c r="E199" s="16">
        <f t="shared" si="146"/>
        <v>1430.833405028013</v>
      </c>
      <c r="F199" s="104"/>
      <c r="G199" s="13">
        <v>290.13761467889907</v>
      </c>
      <c r="H199" s="133">
        <f t="shared" si="147"/>
        <v>286.327</v>
      </c>
      <c r="I199" s="14">
        <v>12.25</v>
      </c>
      <c r="J199" s="15">
        <f t="shared" si="169"/>
        <v>23.684703239093803</v>
      </c>
      <c r="K199" s="16">
        <f t="shared" si="148"/>
        <v>1323.9749110653436</v>
      </c>
      <c r="L199" s="7"/>
      <c r="M199" s="13">
        <v>281.21814475025485</v>
      </c>
      <c r="N199" s="133">
        <f t="shared" si="149"/>
        <v>286.90199999999999</v>
      </c>
      <c r="O199" s="14">
        <v>11.675000000000001</v>
      </c>
      <c r="P199" s="15">
        <f t="shared" si="170"/>
        <v>24.087207259122469</v>
      </c>
      <c r="Q199" s="16">
        <f t="shared" si="150"/>
        <v>1346.4748857849459</v>
      </c>
      <c r="R199" s="7"/>
      <c r="S199" s="13">
        <v>291.85779816513758</v>
      </c>
      <c r="T199" s="133">
        <f t="shared" si="151"/>
        <v>286.25824999999998</v>
      </c>
      <c r="U199" s="14">
        <v>12.31875</v>
      </c>
      <c r="V199" s="15">
        <f t="shared" si="171"/>
        <v>23.692160175759522</v>
      </c>
      <c r="W199" s="16">
        <f t="shared" si="152"/>
        <v>1324.3917538249573</v>
      </c>
      <c r="X199" s="92"/>
      <c r="Y199" s="13">
        <v>301.73292558613656</v>
      </c>
      <c r="Z199" s="133">
        <f t="shared" si="153"/>
        <v>285.89575000000002</v>
      </c>
      <c r="AA199" s="14">
        <v>12.68125</v>
      </c>
      <c r="AB199" s="15">
        <f t="shared" si="172"/>
        <v>23.793626463174888</v>
      </c>
      <c r="AC199" s="16">
        <f t="shared" si="154"/>
        <v>1330.0637192914762</v>
      </c>
      <c r="AD199" s="7"/>
      <c r="AE199" s="13">
        <v>306.5749235474006</v>
      </c>
      <c r="AF199" s="133">
        <f t="shared" si="155"/>
        <v>285.60825</v>
      </c>
      <c r="AG199" s="14">
        <v>12.96875</v>
      </c>
      <c r="AH199" s="15">
        <f t="shared" si="173"/>
        <v>23.639512177148962</v>
      </c>
      <c r="AI199" s="16">
        <f t="shared" si="156"/>
        <v>1321.448730702627</v>
      </c>
      <c r="AK199" s="13">
        <v>300.7135575942915</v>
      </c>
      <c r="AL199" s="133">
        <f t="shared" si="157"/>
        <v>285.62700000000001</v>
      </c>
      <c r="AM199" s="14">
        <v>12.95</v>
      </c>
      <c r="AN199" s="15">
        <f t="shared" si="174"/>
        <v>23.221124138555329</v>
      </c>
      <c r="AO199" s="16">
        <f t="shared" si="158"/>
        <v>1298.0608393452428</v>
      </c>
      <c r="AP199" s="7"/>
      <c r="AQ199" s="13">
        <v>306.00152905198775</v>
      </c>
      <c r="AR199" s="133">
        <f t="shared" si="159"/>
        <v>285.18324999999999</v>
      </c>
      <c r="AS199" s="14">
        <v>13.393750000000001</v>
      </c>
      <c r="AT199" s="15">
        <f t="shared" si="175"/>
        <v>22.846591063144206</v>
      </c>
      <c r="AU199" s="16">
        <f t="shared" si="160"/>
        <v>1277.1244404297611</v>
      </c>
      <c r="AV199" s="92"/>
      <c r="AW199" s="13">
        <v>292.74974515800204</v>
      </c>
      <c r="AX199" s="133">
        <f t="shared" si="161"/>
        <v>285.47699999999998</v>
      </c>
      <c r="AY199" s="14">
        <v>13.1</v>
      </c>
      <c r="AZ199" s="15">
        <f t="shared" si="176"/>
        <v>22.34730879068718</v>
      </c>
      <c r="BA199" s="16">
        <f t="shared" si="162"/>
        <v>1249.2145613994132</v>
      </c>
    </row>
    <row r="200" spans="1:53" x14ac:dyDescent="0.25">
      <c r="A200" s="13">
        <v>318.67991845056065</v>
      </c>
      <c r="B200" s="133">
        <f t="shared" si="145"/>
        <v>285.79575</v>
      </c>
      <c r="C200" s="14">
        <v>12.78125</v>
      </c>
      <c r="D200" s="15">
        <f t="shared" si="168"/>
        <v>24.933392152611102</v>
      </c>
      <c r="E200" s="16">
        <f t="shared" si="146"/>
        <v>1393.7766213309606</v>
      </c>
      <c r="F200" s="104"/>
      <c r="G200" s="13">
        <v>301.22324159021406</v>
      </c>
      <c r="H200" s="133">
        <f t="shared" si="147"/>
        <v>286.0145</v>
      </c>
      <c r="I200" s="14">
        <v>12.5625</v>
      </c>
      <c r="J200" s="15">
        <f t="shared" si="169"/>
        <v>23.977969479818036</v>
      </c>
      <c r="K200" s="16">
        <f t="shared" si="148"/>
        <v>1340.3684939218281</v>
      </c>
      <c r="L200" s="7"/>
      <c r="M200" s="13">
        <v>288.09887869520895</v>
      </c>
      <c r="N200" s="133">
        <f t="shared" si="149"/>
        <v>286.55824999999999</v>
      </c>
      <c r="O200" s="14">
        <v>12.018750000000001</v>
      </c>
      <c r="P200" s="15">
        <f t="shared" si="170"/>
        <v>23.970785538862938</v>
      </c>
      <c r="Q200" s="16">
        <f t="shared" si="150"/>
        <v>1339.9669116224381</v>
      </c>
      <c r="R200" s="7"/>
      <c r="S200" s="13">
        <v>301.54179408766561</v>
      </c>
      <c r="T200" s="133">
        <f t="shared" si="151"/>
        <v>285.92700000000002</v>
      </c>
      <c r="U200" s="14">
        <v>12.65</v>
      </c>
      <c r="V200" s="15">
        <f t="shared" si="171"/>
        <v>23.837295975309534</v>
      </c>
      <c r="W200" s="16">
        <f t="shared" si="152"/>
        <v>1332.5048450198028</v>
      </c>
      <c r="X200" s="92"/>
      <c r="Y200" s="13">
        <v>305.81039755351679</v>
      </c>
      <c r="Z200" s="133">
        <f t="shared" si="153"/>
        <v>285.75824999999998</v>
      </c>
      <c r="AA200" s="14">
        <v>12.81875</v>
      </c>
      <c r="AB200" s="15">
        <f t="shared" si="172"/>
        <v>23.85649127672486</v>
      </c>
      <c r="AC200" s="16">
        <f t="shared" si="154"/>
        <v>1333.5778623689196</v>
      </c>
      <c r="AD200" s="7"/>
      <c r="AE200" s="13">
        <v>311.92660550458714</v>
      </c>
      <c r="AF200" s="133">
        <f t="shared" si="155"/>
        <v>285.25824999999998</v>
      </c>
      <c r="AG200" s="14">
        <v>13.31875</v>
      </c>
      <c r="AH200" s="15">
        <f t="shared" si="173"/>
        <v>23.420111159424657</v>
      </c>
      <c r="AI200" s="16">
        <f t="shared" si="156"/>
        <v>1309.1842138118384</v>
      </c>
      <c r="AK200" s="13">
        <v>305.42813455657489</v>
      </c>
      <c r="AL200" s="133">
        <f t="shared" si="157"/>
        <v>285.47699999999998</v>
      </c>
      <c r="AM200" s="14">
        <v>13.1</v>
      </c>
      <c r="AN200" s="15">
        <f t="shared" si="174"/>
        <v>23.315124775311062</v>
      </c>
      <c r="AO200" s="16">
        <f t="shared" si="158"/>
        <v>1303.3154749398884</v>
      </c>
      <c r="AP200" s="7"/>
      <c r="AQ200" s="13">
        <v>311.67176350662589</v>
      </c>
      <c r="AR200" s="133">
        <f t="shared" si="159"/>
        <v>285.16449999999998</v>
      </c>
      <c r="AS200" s="14">
        <v>13.4125</v>
      </c>
      <c r="AT200" s="15">
        <f t="shared" si="175"/>
        <v>23.237410140288976</v>
      </c>
      <c r="AU200" s="16">
        <f t="shared" si="160"/>
        <v>1298.9712268421538</v>
      </c>
      <c r="AV200" s="92"/>
      <c r="AW200" s="13">
        <v>301.86034658511721</v>
      </c>
      <c r="AX200" s="133">
        <f t="shared" si="161"/>
        <v>285.15199999999999</v>
      </c>
      <c r="AY200" s="14">
        <v>13.425000000000001</v>
      </c>
      <c r="AZ200" s="15">
        <f t="shared" si="176"/>
        <v>22.484942017513387</v>
      </c>
      <c r="BA200" s="16">
        <f t="shared" si="162"/>
        <v>1256.9082587789983</v>
      </c>
    </row>
    <row r="201" spans="1:53" x14ac:dyDescent="0.25">
      <c r="A201" s="13">
        <v>327.66309887869517</v>
      </c>
      <c r="B201" s="133">
        <f t="shared" si="145"/>
        <v>285.47075000000001</v>
      </c>
      <c r="C201" s="14">
        <v>13.106249999999999</v>
      </c>
      <c r="D201" s="15">
        <f t="shared" si="168"/>
        <v>25.000522565851803</v>
      </c>
      <c r="E201" s="16">
        <f t="shared" si="146"/>
        <v>1397.5292114311158</v>
      </c>
      <c r="F201" s="104"/>
      <c r="G201" s="13">
        <v>305.87410805300709</v>
      </c>
      <c r="H201" s="133">
        <f t="shared" si="147"/>
        <v>285.80824999999999</v>
      </c>
      <c r="I201" s="14">
        <v>12.768750000000001</v>
      </c>
      <c r="J201" s="15">
        <f t="shared" si="169"/>
        <v>23.954898330142502</v>
      </c>
      <c r="K201" s="16">
        <f t="shared" si="148"/>
        <v>1339.0788166549657</v>
      </c>
      <c r="L201" s="7"/>
      <c r="M201" s="13">
        <v>299.50305810397555</v>
      </c>
      <c r="N201" s="133">
        <f t="shared" si="149"/>
        <v>286.12700000000001</v>
      </c>
      <c r="O201" s="14">
        <v>12.45</v>
      </c>
      <c r="P201" s="15">
        <f t="shared" si="170"/>
        <v>24.056470530439803</v>
      </c>
      <c r="Q201" s="16">
        <f t="shared" si="150"/>
        <v>1344.7567026515849</v>
      </c>
      <c r="R201" s="7"/>
      <c r="S201" s="13">
        <v>305.87410805300709</v>
      </c>
      <c r="T201" s="133">
        <f t="shared" si="151"/>
        <v>285.80824999999999</v>
      </c>
      <c r="U201" s="14">
        <v>12.768750000000001</v>
      </c>
      <c r="V201" s="15">
        <f t="shared" si="171"/>
        <v>23.954898330142502</v>
      </c>
      <c r="W201" s="16">
        <f t="shared" si="152"/>
        <v>1339.0788166549657</v>
      </c>
      <c r="X201" s="92"/>
      <c r="Y201" s="13">
        <v>306.06523955147804</v>
      </c>
      <c r="Z201" s="133">
        <f t="shared" si="153"/>
        <v>285.72075000000001</v>
      </c>
      <c r="AA201" s="14">
        <v>12.856249999999999</v>
      </c>
      <c r="AB201" s="15">
        <f t="shared" si="172"/>
        <v>23.806727432297759</v>
      </c>
      <c r="AC201" s="16">
        <f t="shared" si="154"/>
        <v>1330.7960634654446</v>
      </c>
      <c r="AD201" s="7"/>
      <c r="AE201" s="13">
        <v>323.71304791029559</v>
      </c>
      <c r="AF201" s="133">
        <f t="shared" si="155"/>
        <v>284.88324999999998</v>
      </c>
      <c r="AG201" s="14">
        <v>13.69375</v>
      </c>
      <c r="AH201" s="15">
        <f t="shared" si="173"/>
        <v>23.639474060085483</v>
      </c>
      <c r="AI201" s="16">
        <f t="shared" si="156"/>
        <v>1321.4465999587785</v>
      </c>
      <c r="AK201" s="13">
        <v>306.1926605504587</v>
      </c>
      <c r="AL201" s="133">
        <f t="shared" si="157"/>
        <v>285.40825000000001</v>
      </c>
      <c r="AM201" s="14">
        <v>13.168749999999999</v>
      </c>
      <c r="AN201" s="15">
        <f t="shared" si="174"/>
        <v>23.251459747543141</v>
      </c>
      <c r="AO201" s="16">
        <f t="shared" si="158"/>
        <v>1299.7565998876617</v>
      </c>
      <c r="AP201" s="7"/>
      <c r="AQ201" s="13">
        <v>317.78797145769619</v>
      </c>
      <c r="AR201" s="133">
        <f t="shared" si="159"/>
        <v>284.60199999999998</v>
      </c>
      <c r="AS201" s="14">
        <v>13.975</v>
      </c>
      <c r="AT201" s="15">
        <f t="shared" si="175"/>
        <v>22.739747510389709</v>
      </c>
      <c r="AU201" s="16">
        <f t="shared" si="160"/>
        <v>1271.1518858307847</v>
      </c>
      <c r="AV201" s="92"/>
      <c r="AW201" s="13">
        <v>314.85728848114167</v>
      </c>
      <c r="AX201" s="133">
        <f t="shared" si="161"/>
        <v>284.46449999999999</v>
      </c>
      <c r="AY201" s="14">
        <v>14.112500000000001</v>
      </c>
      <c r="AZ201" s="15">
        <f t="shared" si="176"/>
        <v>22.31052531310127</v>
      </c>
      <c r="BA201" s="16">
        <f t="shared" si="162"/>
        <v>1247.1583650023608</v>
      </c>
    </row>
    <row r="202" spans="1:53" x14ac:dyDescent="0.25">
      <c r="A202" s="13">
        <v>330.91233435270129</v>
      </c>
      <c r="B202" s="133">
        <f t="shared" si="145"/>
        <v>285.3895</v>
      </c>
      <c r="C202" s="14">
        <v>13.1875</v>
      </c>
      <c r="D202" s="15">
        <f t="shared" si="168"/>
        <v>25.09287843432806</v>
      </c>
      <c r="E202" s="16">
        <f t="shared" si="146"/>
        <v>1402.6919044789386</v>
      </c>
      <c r="F202" s="104"/>
      <c r="G202" s="13">
        <v>307.14831804281346</v>
      </c>
      <c r="H202" s="133">
        <f t="shared" si="147"/>
        <v>285.78325000000001</v>
      </c>
      <c r="I202" s="14">
        <v>12.793749999999999</v>
      </c>
      <c r="J202" s="15">
        <f t="shared" si="169"/>
        <v>24.007684849462706</v>
      </c>
      <c r="K202" s="16">
        <f t="shared" si="148"/>
        <v>1342.0295830849652</v>
      </c>
      <c r="L202" s="7"/>
      <c r="M202" s="13">
        <v>309.31447502548417</v>
      </c>
      <c r="N202" s="133">
        <f t="shared" si="149"/>
        <v>285.61450000000002</v>
      </c>
      <c r="O202" s="14">
        <v>12.9625</v>
      </c>
      <c r="P202" s="15">
        <f t="shared" si="170"/>
        <v>23.862254582486724</v>
      </c>
      <c r="Q202" s="16">
        <f t="shared" si="150"/>
        <v>1333.9000311610077</v>
      </c>
      <c r="R202" s="7"/>
      <c r="S202" s="13">
        <v>306.95718654434251</v>
      </c>
      <c r="T202" s="133">
        <f t="shared" si="151"/>
        <v>285.72699999999998</v>
      </c>
      <c r="U202" s="14">
        <v>12.85</v>
      </c>
      <c r="V202" s="15">
        <f t="shared" si="171"/>
        <v>23.887718797225098</v>
      </c>
      <c r="W202" s="16">
        <f t="shared" si="152"/>
        <v>1335.323480764883</v>
      </c>
      <c r="X202" s="92"/>
      <c r="Y202" s="13">
        <v>312.69113149847095</v>
      </c>
      <c r="Z202" s="133">
        <f t="shared" si="153"/>
        <v>285.28325000000001</v>
      </c>
      <c r="AA202" s="14">
        <v>13.293749999999999</v>
      </c>
      <c r="AB202" s="15">
        <f t="shared" si="172"/>
        <v>23.521664804774495</v>
      </c>
      <c r="AC202" s="16">
        <f t="shared" si="154"/>
        <v>1314.8610625868941</v>
      </c>
      <c r="AD202" s="7"/>
      <c r="AE202" s="13">
        <v>329.70183486238528</v>
      </c>
      <c r="AF202" s="133">
        <f t="shared" si="155"/>
        <v>284.702</v>
      </c>
      <c r="AG202" s="14">
        <v>13.875</v>
      </c>
      <c r="AH202" s="15">
        <f t="shared" si="173"/>
        <v>23.762294404496238</v>
      </c>
      <c r="AI202" s="16">
        <f t="shared" si="156"/>
        <v>1328.3122572113398</v>
      </c>
      <c r="AK202" s="13">
        <v>310.14271151885828</v>
      </c>
      <c r="AL202" s="133">
        <f t="shared" si="157"/>
        <v>285.10199999999998</v>
      </c>
      <c r="AM202" s="14">
        <v>13.475</v>
      </c>
      <c r="AN202" s="15">
        <f t="shared" si="174"/>
        <v>23.016156698987629</v>
      </c>
      <c r="AO202" s="16">
        <f t="shared" si="158"/>
        <v>1286.6031594734084</v>
      </c>
      <c r="AP202" s="7"/>
      <c r="AQ202" s="13">
        <v>327.34454638124362</v>
      </c>
      <c r="AR202" s="133">
        <f t="shared" si="159"/>
        <v>284.29575</v>
      </c>
      <c r="AS202" s="14">
        <v>14.28125</v>
      </c>
      <c r="AT202" s="15">
        <f t="shared" si="175"/>
        <v>22.921281147045505</v>
      </c>
      <c r="AU202" s="16">
        <f t="shared" si="160"/>
        <v>1281.2996161198437</v>
      </c>
      <c r="AV202" s="92"/>
      <c r="AW202" s="13">
        <v>326.77115188583076</v>
      </c>
      <c r="AX202" s="133">
        <f t="shared" si="161"/>
        <v>284.10199999999998</v>
      </c>
      <c r="AY202" s="14">
        <v>14.475</v>
      </c>
      <c r="AZ202" s="15">
        <f t="shared" si="176"/>
        <v>22.574863688140294</v>
      </c>
      <c r="BA202" s="16">
        <f t="shared" si="162"/>
        <v>1261.9348801670424</v>
      </c>
    </row>
    <row r="203" spans="1:53" x14ac:dyDescent="0.25">
      <c r="A203" s="13">
        <v>332.1865443425076</v>
      </c>
      <c r="B203" s="133">
        <f t="shared" si="145"/>
        <v>285.33325000000002</v>
      </c>
      <c r="C203" s="14">
        <v>13.24375</v>
      </c>
      <c r="D203" s="15">
        <f t="shared" si="168"/>
        <v>25.082513966399819</v>
      </c>
      <c r="E203" s="16">
        <f t="shared" si="146"/>
        <v>1402.1125307217499</v>
      </c>
      <c r="F203" s="104"/>
      <c r="G203" s="13">
        <v>312.43628950050964</v>
      </c>
      <c r="H203" s="133">
        <f t="shared" si="147"/>
        <v>285.47075000000001</v>
      </c>
      <c r="I203" s="14">
        <v>13.106249999999999</v>
      </c>
      <c r="J203" s="15">
        <f t="shared" si="169"/>
        <v>23.838724997654527</v>
      </c>
      <c r="K203" s="16">
        <f t="shared" si="148"/>
        <v>1332.584727368888</v>
      </c>
      <c r="L203" s="7"/>
      <c r="M203" s="13">
        <v>322.88481141692148</v>
      </c>
      <c r="N203" s="133">
        <f t="shared" si="149"/>
        <v>285.16449999999998</v>
      </c>
      <c r="O203" s="14">
        <v>13.4125</v>
      </c>
      <c r="P203" s="15">
        <f t="shared" si="170"/>
        <v>24.073424895949412</v>
      </c>
      <c r="Q203" s="16">
        <f t="shared" si="150"/>
        <v>1345.7044516835722</v>
      </c>
      <c r="R203" s="7"/>
      <c r="S203" s="13">
        <v>312.5637104994903</v>
      </c>
      <c r="T203" s="133">
        <f t="shared" si="151"/>
        <v>285.47075000000001</v>
      </c>
      <c r="U203" s="14">
        <v>13.106249999999999</v>
      </c>
      <c r="V203" s="15">
        <f t="shared" si="171"/>
        <v>23.848447153036933</v>
      </c>
      <c r="W203" s="16">
        <f t="shared" si="152"/>
        <v>1333.1281958547645</v>
      </c>
      <c r="X203" s="92"/>
      <c r="Y203" s="13">
        <v>324.54128440366969</v>
      </c>
      <c r="Z203" s="133">
        <f t="shared" si="153"/>
        <v>284.8895</v>
      </c>
      <c r="AA203" s="14">
        <v>13.6875</v>
      </c>
      <c r="AB203" s="15">
        <f t="shared" si="172"/>
        <v>23.710778769217878</v>
      </c>
      <c r="AC203" s="16">
        <f t="shared" si="154"/>
        <v>1325.4325331992793</v>
      </c>
      <c r="AD203" s="7"/>
      <c r="AE203" s="13">
        <v>331.10346585117225</v>
      </c>
      <c r="AF203" s="133">
        <f t="shared" si="155"/>
        <v>284.64575000000002</v>
      </c>
      <c r="AG203" s="14">
        <v>13.93125</v>
      </c>
      <c r="AH203" s="15">
        <f t="shared" si="173"/>
        <v>23.76696031233179</v>
      </c>
      <c r="AI203" s="16">
        <f t="shared" si="156"/>
        <v>1328.5730814593471</v>
      </c>
      <c r="AK203" s="13">
        <v>322.88481141692148</v>
      </c>
      <c r="AL203" s="133">
        <f t="shared" si="157"/>
        <v>284.65825000000001</v>
      </c>
      <c r="AM203" s="14">
        <v>13.918749999999999</v>
      </c>
      <c r="AN203" s="15">
        <f t="shared" si="174"/>
        <v>23.1978310851852</v>
      </c>
      <c r="AO203" s="16">
        <f t="shared" si="158"/>
        <v>1296.7587576618525</v>
      </c>
      <c r="AP203" s="7"/>
      <c r="AQ203" s="13">
        <v>331.6768603465851</v>
      </c>
      <c r="AR203" s="133">
        <f t="shared" si="159"/>
        <v>284.16449999999998</v>
      </c>
      <c r="AS203" s="14">
        <v>14.4125</v>
      </c>
      <c r="AT203" s="15">
        <f t="shared" si="175"/>
        <v>23.01313861901718</v>
      </c>
      <c r="AU203" s="16">
        <f t="shared" si="160"/>
        <v>1286.4344488030604</v>
      </c>
      <c r="AV203" s="92"/>
      <c r="AW203" s="13">
        <v>330.91233435270129</v>
      </c>
      <c r="AX203" s="133">
        <f t="shared" si="161"/>
        <v>283.97699999999998</v>
      </c>
      <c r="AY203" s="14">
        <v>14.6</v>
      </c>
      <c r="AZ203" s="15">
        <f t="shared" si="176"/>
        <v>22.665228380322006</v>
      </c>
      <c r="BA203" s="16">
        <f t="shared" si="162"/>
        <v>1266.98626646</v>
      </c>
    </row>
    <row r="204" spans="1:53" x14ac:dyDescent="0.25">
      <c r="A204" s="13">
        <v>341.04230377166158</v>
      </c>
      <c r="B204" s="133">
        <f t="shared" si="145"/>
        <v>284.90825000000001</v>
      </c>
      <c r="C204" s="14">
        <v>13.668749999999999</v>
      </c>
      <c r="D204" s="15">
        <f t="shared" si="168"/>
        <v>24.950511478493762</v>
      </c>
      <c r="E204" s="16">
        <f t="shared" si="146"/>
        <v>1394.7335916478012</v>
      </c>
      <c r="F204" s="104"/>
      <c r="G204" s="13">
        <v>331.2945973496432</v>
      </c>
      <c r="H204" s="133">
        <f t="shared" si="147"/>
        <v>284.77699999999999</v>
      </c>
      <c r="I204" s="14">
        <v>13.8</v>
      </c>
      <c r="J204" s="15">
        <f t="shared" si="169"/>
        <v>24.006854880408927</v>
      </c>
      <c r="K204" s="16">
        <f t="shared" si="148"/>
        <v>1341.9831878148589</v>
      </c>
      <c r="L204" s="7"/>
      <c r="M204" s="13">
        <v>329.00101936799183</v>
      </c>
      <c r="N204" s="133">
        <f t="shared" si="149"/>
        <v>284.92075</v>
      </c>
      <c r="O204" s="14">
        <v>13.65625</v>
      </c>
      <c r="P204" s="15">
        <f t="shared" si="170"/>
        <v>24.091607825573771</v>
      </c>
      <c r="Q204" s="16">
        <f t="shared" si="150"/>
        <v>1346.7208774495737</v>
      </c>
      <c r="R204" s="7"/>
      <c r="S204" s="13">
        <v>330.97604485219165</v>
      </c>
      <c r="T204" s="133">
        <f t="shared" si="151"/>
        <v>284.78325000000001</v>
      </c>
      <c r="U204" s="14">
        <v>13.793749999999999</v>
      </c>
      <c r="V204" s="15">
        <f t="shared" si="171"/>
        <v>23.994638503104063</v>
      </c>
      <c r="W204" s="16">
        <f t="shared" si="152"/>
        <v>1341.3002923235172</v>
      </c>
      <c r="X204" s="92"/>
      <c r="Y204" s="13">
        <v>329.76554536187564</v>
      </c>
      <c r="Z204" s="133">
        <f t="shared" si="153"/>
        <v>284.73950000000002</v>
      </c>
      <c r="AA204" s="14">
        <v>13.8375</v>
      </c>
      <c r="AB204" s="15">
        <f t="shared" si="172"/>
        <v>23.831295057768791</v>
      </c>
      <c r="AC204" s="16">
        <f t="shared" si="154"/>
        <v>1332.1693937292755</v>
      </c>
      <c r="AD204" s="7"/>
      <c r="AE204" s="13">
        <v>332.95107033639141</v>
      </c>
      <c r="AF204" s="133">
        <f t="shared" si="155"/>
        <v>284.40199999999999</v>
      </c>
      <c r="AG204" s="14">
        <v>14.175000000000001</v>
      </c>
      <c r="AH204" s="15">
        <f t="shared" si="173"/>
        <v>23.488611663942955</v>
      </c>
      <c r="AI204" s="16">
        <f t="shared" si="156"/>
        <v>1313.0133920144112</v>
      </c>
      <c r="AK204" s="13">
        <v>332.05912334352701</v>
      </c>
      <c r="AL204" s="133">
        <f t="shared" si="157"/>
        <v>284.202</v>
      </c>
      <c r="AM204" s="14">
        <v>14.375</v>
      </c>
      <c r="AN204" s="15">
        <f t="shared" si="174"/>
        <v>23.099765102158401</v>
      </c>
      <c r="AO204" s="16">
        <f t="shared" si="158"/>
        <v>1291.2768692106545</v>
      </c>
      <c r="AP204" s="7"/>
      <c r="AQ204" s="13">
        <v>350.0254841997961</v>
      </c>
      <c r="AR204" s="133">
        <f t="shared" si="159"/>
        <v>283.31450000000001</v>
      </c>
      <c r="AS204" s="14">
        <v>15.262499999999999</v>
      </c>
      <c r="AT204" s="15">
        <f t="shared" si="175"/>
        <v>22.933692658463301</v>
      </c>
      <c r="AU204" s="16">
        <f t="shared" si="160"/>
        <v>1281.9934196080985</v>
      </c>
      <c r="AV204" s="92"/>
      <c r="AW204" s="13">
        <v>331.48572884811415</v>
      </c>
      <c r="AX204" s="133">
        <f t="shared" si="161"/>
        <v>283.89575000000002</v>
      </c>
      <c r="AY204" s="14">
        <v>14.68125</v>
      </c>
      <c r="AZ204" s="15">
        <f t="shared" si="176"/>
        <v>22.578849133971165</v>
      </c>
      <c r="BA204" s="16">
        <f t="shared" si="162"/>
        <v>1262.1576665889881</v>
      </c>
    </row>
    <row r="205" spans="1:53" x14ac:dyDescent="0.25">
      <c r="A205" s="13">
        <v>356.07798165137615</v>
      </c>
      <c r="B205" s="133">
        <f t="shared" si="145"/>
        <v>284.3895</v>
      </c>
      <c r="C205" s="14">
        <v>14.1875</v>
      </c>
      <c r="D205" s="15">
        <f t="shared" si="168"/>
        <v>25.098007517277615</v>
      </c>
      <c r="E205" s="16">
        <f t="shared" si="146"/>
        <v>1402.9786202158186</v>
      </c>
      <c r="F205" s="104"/>
      <c r="G205" s="13">
        <v>333.20591233435266</v>
      </c>
      <c r="H205" s="133">
        <f t="shared" si="147"/>
        <v>284.53325000000001</v>
      </c>
      <c r="I205" s="14">
        <v>14.043749999999999</v>
      </c>
      <c r="J205" s="15">
        <f t="shared" si="169"/>
        <v>23.726277691809713</v>
      </c>
      <c r="K205" s="16">
        <f t="shared" si="148"/>
        <v>1326.2989229721629</v>
      </c>
      <c r="L205" s="7"/>
      <c r="M205" s="13">
        <v>330.848623853211</v>
      </c>
      <c r="N205" s="133">
        <f t="shared" si="149"/>
        <v>284.87700000000001</v>
      </c>
      <c r="O205" s="14">
        <v>13.7</v>
      </c>
      <c r="P205" s="15">
        <f t="shared" si="170"/>
        <v>24.14953458782562</v>
      </c>
      <c r="Q205" s="16">
        <f t="shared" si="150"/>
        <v>1349.9589834594522</v>
      </c>
      <c r="R205" s="7"/>
      <c r="S205" s="13">
        <v>334.22528032619772</v>
      </c>
      <c r="T205" s="133">
        <f t="shared" si="151"/>
        <v>284.50200000000001</v>
      </c>
      <c r="U205" s="14">
        <v>14.074999999999999</v>
      </c>
      <c r="V205" s="15">
        <f t="shared" si="171"/>
        <v>23.746023469001614</v>
      </c>
      <c r="W205" s="16">
        <f t="shared" si="152"/>
        <v>1327.4027119171901</v>
      </c>
      <c r="X205" s="92"/>
      <c r="Y205" s="13">
        <v>332.05912334352701</v>
      </c>
      <c r="Z205" s="133">
        <f t="shared" si="153"/>
        <v>284.62074999999999</v>
      </c>
      <c r="AA205" s="14">
        <v>13.956250000000001</v>
      </c>
      <c r="AB205" s="15">
        <f t="shared" si="172"/>
        <v>23.792861502447074</v>
      </c>
      <c r="AC205" s="16">
        <f t="shared" si="154"/>
        <v>1330.0209579867915</v>
      </c>
      <c r="AD205" s="7"/>
      <c r="AE205" s="13">
        <v>346.52140672782872</v>
      </c>
      <c r="AF205" s="133">
        <f t="shared" si="155"/>
        <v>283.92700000000002</v>
      </c>
      <c r="AG205" s="14">
        <v>14.65</v>
      </c>
      <c r="AH205" s="15">
        <f t="shared" si="173"/>
        <v>23.653338343196499</v>
      </c>
      <c r="AI205" s="16">
        <f t="shared" si="156"/>
        <v>1322.2216133846841</v>
      </c>
      <c r="AK205" s="13">
        <v>346.01172273190622</v>
      </c>
      <c r="AL205" s="133">
        <f t="shared" si="157"/>
        <v>283.72699999999998</v>
      </c>
      <c r="AM205" s="14">
        <v>14.85</v>
      </c>
      <c r="AN205" s="15">
        <f t="shared" si="174"/>
        <v>23.300452709219275</v>
      </c>
      <c r="AO205" s="16">
        <f t="shared" si="158"/>
        <v>1302.4953064453575</v>
      </c>
      <c r="AP205" s="7"/>
      <c r="AQ205" s="13">
        <v>355.37716615698264</v>
      </c>
      <c r="AR205" s="133">
        <f t="shared" si="159"/>
        <v>283.15825000000001</v>
      </c>
      <c r="AS205" s="14">
        <v>15.418749999999999</v>
      </c>
      <c r="AT205" s="15">
        <f t="shared" si="175"/>
        <v>23.048377213261947</v>
      </c>
      <c r="AU205" s="16">
        <f t="shared" si="160"/>
        <v>1288.4042862213428</v>
      </c>
      <c r="AV205" s="92"/>
      <c r="AW205" s="13">
        <v>336.20030581039754</v>
      </c>
      <c r="AX205" s="133">
        <f t="shared" si="161"/>
        <v>283.60199999999998</v>
      </c>
      <c r="AY205" s="14">
        <v>14.975</v>
      </c>
      <c r="AZ205" s="15">
        <f t="shared" si="176"/>
        <v>22.450771673482308</v>
      </c>
      <c r="BA205" s="16">
        <f t="shared" si="162"/>
        <v>1254.998136547661</v>
      </c>
    </row>
    <row r="206" spans="1:53" x14ac:dyDescent="0.25">
      <c r="A206" s="13">
        <v>361.74821610601424</v>
      </c>
      <c r="B206" s="133">
        <f t="shared" si="145"/>
        <v>284.05824999999999</v>
      </c>
      <c r="C206" s="14">
        <v>14.518750000000001</v>
      </c>
      <c r="D206" s="15">
        <f t="shared" si="168"/>
        <v>24.91593395478359</v>
      </c>
      <c r="E206" s="16">
        <f t="shared" si="146"/>
        <v>1392.8007080724026</v>
      </c>
      <c r="F206" s="104"/>
      <c r="G206" s="13">
        <v>347.34964322120283</v>
      </c>
      <c r="H206" s="133">
        <f t="shared" si="147"/>
        <v>283.97699999999998</v>
      </c>
      <c r="I206" s="14">
        <v>14.6</v>
      </c>
      <c r="J206" s="15">
        <f t="shared" si="169"/>
        <v>23.791071453507044</v>
      </c>
      <c r="K206" s="16">
        <f t="shared" si="148"/>
        <v>1329.9208942510438</v>
      </c>
      <c r="L206" s="7"/>
      <c r="M206" s="13">
        <v>333.20591233435266</v>
      </c>
      <c r="N206" s="133">
        <f t="shared" si="149"/>
        <v>284.78325000000001</v>
      </c>
      <c r="O206" s="14">
        <v>13.793749999999999</v>
      </c>
      <c r="P206" s="15">
        <f t="shared" si="170"/>
        <v>24.156296317850671</v>
      </c>
      <c r="Q206" s="16">
        <f t="shared" si="150"/>
        <v>1350.3369641678526</v>
      </c>
      <c r="R206" s="7"/>
      <c r="S206" s="13">
        <v>346.71253822629967</v>
      </c>
      <c r="T206" s="133">
        <f t="shared" si="151"/>
        <v>284.07074999999998</v>
      </c>
      <c r="U206" s="14">
        <v>14.50625</v>
      </c>
      <c r="V206" s="15">
        <f t="shared" si="171"/>
        <v>23.900907417582054</v>
      </c>
      <c r="W206" s="16">
        <f t="shared" si="152"/>
        <v>1336.0607246428367</v>
      </c>
      <c r="X206" s="92"/>
      <c r="Y206" s="13">
        <v>333.71559633027522</v>
      </c>
      <c r="Z206" s="133">
        <f t="shared" si="153"/>
        <v>284.47075000000001</v>
      </c>
      <c r="AA206" s="14">
        <v>14.106249999999999</v>
      </c>
      <c r="AB206" s="15">
        <f t="shared" si="172"/>
        <v>23.65728640356404</v>
      </c>
      <c r="AC206" s="16">
        <f t="shared" si="154"/>
        <v>1322.4423099592298</v>
      </c>
      <c r="AD206" s="7"/>
      <c r="AE206" s="13">
        <v>363.0861365953109</v>
      </c>
      <c r="AF206" s="133">
        <f t="shared" si="155"/>
        <v>283.53325000000001</v>
      </c>
      <c r="AG206" s="14">
        <v>15.043749999999999</v>
      </c>
      <c r="AH206" s="15">
        <f t="shared" si="173"/>
        <v>24.135347675633465</v>
      </c>
      <c r="AI206" s="16">
        <f t="shared" si="156"/>
        <v>1349.1659350679106</v>
      </c>
      <c r="AK206" s="13">
        <v>353.59327217125383</v>
      </c>
      <c r="AL206" s="133">
        <f t="shared" si="157"/>
        <v>283.47699999999998</v>
      </c>
      <c r="AM206" s="14">
        <v>15.1</v>
      </c>
      <c r="AN206" s="15">
        <f t="shared" si="174"/>
        <v>23.416772991473763</v>
      </c>
      <c r="AO206" s="16">
        <f t="shared" si="158"/>
        <v>1308.9976102233834</v>
      </c>
      <c r="AP206" s="7"/>
      <c r="AQ206" s="13">
        <v>356.7150866462793</v>
      </c>
      <c r="AR206" s="133">
        <f t="shared" si="159"/>
        <v>283.09575000000001</v>
      </c>
      <c r="AS206" s="14">
        <v>15.481249999999999</v>
      </c>
      <c r="AT206" s="15">
        <f t="shared" si="175"/>
        <v>23.041749642068911</v>
      </c>
      <c r="AU206" s="16">
        <f t="shared" si="160"/>
        <v>1288.033804991652</v>
      </c>
      <c r="AV206" s="92"/>
      <c r="AW206" s="13">
        <v>348.17787971457693</v>
      </c>
      <c r="AX206" s="133">
        <f t="shared" si="161"/>
        <v>283.1395</v>
      </c>
      <c r="AY206" s="14">
        <v>15.4375</v>
      </c>
      <c r="AZ206" s="15">
        <f t="shared" si="176"/>
        <v>22.554032694061664</v>
      </c>
      <c r="BA206" s="16">
        <f t="shared" si="162"/>
        <v>1260.770427598047</v>
      </c>
    </row>
    <row r="207" spans="1:53" x14ac:dyDescent="0.25">
      <c r="A207" s="13">
        <v>374.04434250764524</v>
      </c>
      <c r="B207" s="133">
        <f t="shared" si="145"/>
        <v>283.60199999999998</v>
      </c>
      <c r="C207" s="14">
        <v>14.975</v>
      </c>
      <c r="D207" s="15">
        <f t="shared" si="168"/>
        <v>24.977919366119885</v>
      </c>
      <c r="E207" s="16">
        <f t="shared" si="146"/>
        <v>1396.2656925661015</v>
      </c>
      <c r="F207" s="104"/>
      <c r="G207" s="13">
        <v>354.74006116207948</v>
      </c>
      <c r="H207" s="133">
        <f t="shared" si="147"/>
        <v>283.78949999999998</v>
      </c>
      <c r="I207" s="14">
        <v>14.7875</v>
      </c>
      <c r="J207" s="15">
        <f t="shared" si="169"/>
        <v>23.989184186784751</v>
      </c>
      <c r="K207" s="16">
        <f t="shared" si="148"/>
        <v>1340.9953960412674</v>
      </c>
      <c r="L207" s="7"/>
      <c r="M207" s="13">
        <v>343.84556574923545</v>
      </c>
      <c r="N207" s="133">
        <f t="shared" si="149"/>
        <v>284.23950000000002</v>
      </c>
      <c r="O207" s="14">
        <v>14.3375</v>
      </c>
      <c r="P207" s="15">
        <f t="shared" si="170"/>
        <v>23.982253931943188</v>
      </c>
      <c r="Q207" s="16">
        <f t="shared" si="150"/>
        <v>1340.6079947956241</v>
      </c>
      <c r="R207" s="7"/>
      <c r="S207" s="13">
        <v>354.23037716615698</v>
      </c>
      <c r="T207" s="133">
        <f t="shared" si="151"/>
        <v>283.85825</v>
      </c>
      <c r="U207" s="14">
        <v>14.71875</v>
      </c>
      <c r="V207" s="15">
        <f t="shared" si="171"/>
        <v>24.066607365853553</v>
      </c>
      <c r="W207" s="16">
        <f t="shared" si="152"/>
        <v>1345.3233517512135</v>
      </c>
      <c r="X207" s="92"/>
      <c r="Y207" s="13">
        <v>356.8425076452599</v>
      </c>
      <c r="Z207" s="133">
        <f t="shared" si="153"/>
        <v>283.69574999999998</v>
      </c>
      <c r="AA207" s="14">
        <v>14.88125</v>
      </c>
      <c r="AB207" s="15">
        <f t="shared" si="172"/>
        <v>23.979336927022924</v>
      </c>
      <c r="AC207" s="16">
        <f t="shared" si="154"/>
        <v>1340.4449342205814</v>
      </c>
      <c r="AD207" s="7"/>
      <c r="AE207" s="13">
        <v>368.24668705402649</v>
      </c>
      <c r="AF207" s="133">
        <f t="shared" si="155"/>
        <v>283.05200000000002</v>
      </c>
      <c r="AG207" s="14">
        <v>15.525</v>
      </c>
      <c r="AH207" s="15">
        <f t="shared" si="173"/>
        <v>23.719593369019421</v>
      </c>
      <c r="AI207" s="16">
        <f t="shared" si="156"/>
        <v>1325.9252693281855</v>
      </c>
      <c r="AK207" s="13">
        <v>356.3328236493374</v>
      </c>
      <c r="AL207" s="133">
        <f t="shared" si="157"/>
        <v>283.40199999999999</v>
      </c>
      <c r="AM207" s="14">
        <v>15.175000000000001</v>
      </c>
      <c r="AN207" s="15">
        <f t="shared" si="174"/>
        <v>23.481569927468691</v>
      </c>
      <c r="AO207" s="16">
        <f t="shared" si="158"/>
        <v>1312.6197589454998</v>
      </c>
      <c r="AP207" s="7"/>
      <c r="AQ207" s="13">
        <v>359.96432212028543</v>
      </c>
      <c r="AR207" s="133">
        <f t="shared" si="159"/>
        <v>282.78949999999998</v>
      </c>
      <c r="AS207" s="14">
        <v>15.7875</v>
      </c>
      <c r="AT207" s="15">
        <f t="shared" si="175"/>
        <v>22.800590474760757</v>
      </c>
      <c r="AU207" s="16">
        <f t="shared" si="160"/>
        <v>1274.5530075391262</v>
      </c>
      <c r="AV207" s="92"/>
      <c r="AW207" s="13">
        <v>354.48521916411823</v>
      </c>
      <c r="AX207" s="133">
        <f t="shared" si="161"/>
        <v>282.97699999999998</v>
      </c>
      <c r="AY207" s="14">
        <v>15.6</v>
      </c>
      <c r="AZ207" s="15">
        <f t="shared" si="176"/>
        <v>22.723411484879374</v>
      </c>
      <c r="BA207" s="16">
        <f t="shared" si="162"/>
        <v>1270.238702004757</v>
      </c>
    </row>
    <row r="208" spans="1:53" x14ac:dyDescent="0.25">
      <c r="A208" s="13">
        <v>379.77828746177369</v>
      </c>
      <c r="B208" s="133">
        <f t="shared" si="145"/>
        <v>283.47075000000001</v>
      </c>
      <c r="C208" s="14">
        <v>15.106249999999999</v>
      </c>
      <c r="D208" s="15">
        <f t="shared" si="168"/>
        <v>25.140474138967228</v>
      </c>
      <c r="E208" s="16">
        <f t="shared" si="146"/>
        <v>1405.352504368268</v>
      </c>
      <c r="F208" s="104"/>
      <c r="G208" s="13">
        <v>357.16106014271151</v>
      </c>
      <c r="H208" s="133">
        <f t="shared" si="147"/>
        <v>283.78325000000001</v>
      </c>
      <c r="I208" s="14">
        <v>14.793749999999999</v>
      </c>
      <c r="J208" s="15">
        <f t="shared" si="169"/>
        <v>24.142699460428325</v>
      </c>
      <c r="K208" s="16">
        <f t="shared" si="148"/>
        <v>1349.5768998379433</v>
      </c>
      <c r="L208" s="7"/>
      <c r="M208" s="13">
        <v>353.01987767584097</v>
      </c>
      <c r="N208" s="133">
        <f t="shared" si="149"/>
        <v>283.97075000000001</v>
      </c>
      <c r="O208" s="14">
        <v>14.606249999999999</v>
      </c>
      <c r="P208" s="15">
        <f t="shared" si="170"/>
        <v>24.16909731627495</v>
      </c>
      <c r="Q208" s="16">
        <f t="shared" si="150"/>
        <v>1351.0525399797696</v>
      </c>
      <c r="R208" s="7"/>
      <c r="S208" s="13">
        <v>356.46024464831805</v>
      </c>
      <c r="T208" s="133">
        <f t="shared" si="151"/>
        <v>283.78949999999998</v>
      </c>
      <c r="U208" s="14">
        <v>14.7875</v>
      </c>
      <c r="V208" s="15">
        <f t="shared" si="171"/>
        <v>24.105511049759464</v>
      </c>
      <c r="W208" s="16">
        <f t="shared" si="152"/>
        <v>1347.4980676815539</v>
      </c>
      <c r="X208" s="92"/>
      <c r="Y208" s="13">
        <v>361.23853211009174</v>
      </c>
      <c r="Z208" s="133">
        <f t="shared" si="153"/>
        <v>283.62074999999999</v>
      </c>
      <c r="AA208" s="14">
        <v>14.956250000000001</v>
      </c>
      <c r="AB208" s="15">
        <f t="shared" si="172"/>
        <v>24.153015101385154</v>
      </c>
      <c r="AC208" s="16">
        <f t="shared" si="154"/>
        <v>1350.15354416743</v>
      </c>
      <c r="AD208" s="7"/>
      <c r="AE208" s="13">
        <v>377.35728848114167</v>
      </c>
      <c r="AF208" s="133">
        <f t="shared" si="155"/>
        <v>282.702</v>
      </c>
      <c r="AG208" s="14">
        <v>15.875</v>
      </c>
      <c r="AH208" s="15">
        <f t="shared" si="173"/>
        <v>23.770537857079791</v>
      </c>
      <c r="AI208" s="16">
        <f t="shared" si="156"/>
        <v>1328.7730662107604</v>
      </c>
      <c r="AK208" s="13">
        <v>361.8119266055046</v>
      </c>
      <c r="AL208" s="133">
        <f t="shared" si="157"/>
        <v>283.38324999999998</v>
      </c>
      <c r="AM208" s="14">
        <v>15.19375</v>
      </c>
      <c r="AN208" s="15">
        <f t="shared" si="174"/>
        <v>23.813207839111779</v>
      </c>
      <c r="AO208" s="16">
        <f t="shared" si="158"/>
        <v>1331.1583182063484</v>
      </c>
      <c r="AP208" s="7"/>
      <c r="AQ208" s="13">
        <v>373.72579001019363</v>
      </c>
      <c r="AR208" s="133">
        <f t="shared" si="159"/>
        <v>282.30824999999999</v>
      </c>
      <c r="AS208" s="14">
        <v>16.268750000000001</v>
      </c>
      <c r="AT208" s="15">
        <f t="shared" si="175"/>
        <v>22.972003996016511</v>
      </c>
      <c r="AU208" s="16">
        <f t="shared" si="160"/>
        <v>1284.135023377323</v>
      </c>
      <c r="AV208" s="92"/>
      <c r="AW208" s="13">
        <v>356.58766564729865</v>
      </c>
      <c r="AX208" s="133">
        <f t="shared" si="161"/>
        <v>282.90199999999999</v>
      </c>
      <c r="AY208" s="14">
        <v>15.675000000000001</v>
      </c>
      <c r="AZ208" s="15">
        <f t="shared" si="176"/>
        <v>22.748814395361954</v>
      </c>
      <c r="BA208" s="16">
        <f t="shared" si="162"/>
        <v>1271.6587247007333</v>
      </c>
    </row>
    <row r="209" spans="1:53" x14ac:dyDescent="0.25">
      <c r="A209" s="13">
        <v>381.68960244648315</v>
      </c>
      <c r="B209" s="133">
        <f t="shared" si="145"/>
        <v>283.35825</v>
      </c>
      <c r="C209" s="14">
        <v>15.21875</v>
      </c>
      <c r="D209" s="15">
        <f t="shared" si="168"/>
        <v>25.080220283957825</v>
      </c>
      <c r="E209" s="16">
        <f t="shared" si="146"/>
        <v>1401.9843138732424</v>
      </c>
      <c r="F209" s="104"/>
      <c r="G209" s="13">
        <v>364.42405708460751</v>
      </c>
      <c r="H209" s="133">
        <f t="shared" si="147"/>
        <v>283.67700000000002</v>
      </c>
      <c r="I209" s="14">
        <v>14.9</v>
      </c>
      <c r="J209" s="15">
        <f t="shared" si="169"/>
        <v>24.457990408362921</v>
      </c>
      <c r="K209" s="16">
        <f t="shared" si="148"/>
        <v>1367.2016638274872</v>
      </c>
      <c r="L209" s="7"/>
      <c r="M209" s="13">
        <v>356.46024464831805</v>
      </c>
      <c r="N209" s="133">
        <f t="shared" si="149"/>
        <v>283.82074999999998</v>
      </c>
      <c r="O209" s="14">
        <v>14.75625</v>
      </c>
      <c r="P209" s="15">
        <f t="shared" si="170"/>
        <v>24.156560416658571</v>
      </c>
      <c r="Q209" s="16">
        <f t="shared" si="150"/>
        <v>1350.351727291214</v>
      </c>
      <c r="R209" s="7"/>
      <c r="S209" s="13">
        <v>361.55708460754329</v>
      </c>
      <c r="T209" s="133">
        <f t="shared" si="151"/>
        <v>283.69574999999998</v>
      </c>
      <c r="U209" s="14">
        <v>14.88125</v>
      </c>
      <c r="V209" s="15">
        <f t="shared" si="171"/>
        <v>24.296150162623658</v>
      </c>
      <c r="W209" s="16">
        <f t="shared" si="152"/>
        <v>1358.1547940906623</v>
      </c>
      <c r="X209" s="92"/>
      <c r="Y209" s="13">
        <v>368.82008154943935</v>
      </c>
      <c r="Z209" s="133">
        <f t="shared" si="153"/>
        <v>283.077</v>
      </c>
      <c r="AA209" s="14">
        <v>15.5</v>
      </c>
      <c r="AB209" s="15">
        <f t="shared" si="172"/>
        <v>23.79484397093157</v>
      </c>
      <c r="AC209" s="16">
        <f t="shared" si="154"/>
        <v>1330.1317779750748</v>
      </c>
      <c r="AD209" s="7"/>
      <c r="AE209" s="13">
        <v>381.11620795107029</v>
      </c>
      <c r="AF209" s="133">
        <f t="shared" si="155"/>
        <v>282.55200000000002</v>
      </c>
      <c r="AG209" s="14">
        <v>16.024999999999999</v>
      </c>
      <c r="AH209" s="15">
        <f t="shared" si="173"/>
        <v>23.782602680253998</v>
      </c>
      <c r="AI209" s="16">
        <f t="shared" si="156"/>
        <v>1329.4474898261985</v>
      </c>
      <c r="AK209" s="13">
        <v>367.22731906218144</v>
      </c>
      <c r="AL209" s="133">
        <f t="shared" si="157"/>
        <v>282.83325000000002</v>
      </c>
      <c r="AM209" s="14">
        <v>15.74375</v>
      </c>
      <c r="AN209" s="15">
        <f t="shared" si="174"/>
        <v>23.325276319948006</v>
      </c>
      <c r="AO209" s="16">
        <f t="shared" si="158"/>
        <v>1303.8829462850936</v>
      </c>
      <c r="AP209" s="7"/>
      <c r="AQ209" s="13">
        <v>380.22426095820589</v>
      </c>
      <c r="AR209" s="133">
        <f t="shared" si="159"/>
        <v>282.18950000000001</v>
      </c>
      <c r="AS209" s="14">
        <v>16.387499999999999</v>
      </c>
      <c r="AT209" s="15">
        <f t="shared" si="175"/>
        <v>23.202090676320726</v>
      </c>
      <c r="AU209" s="16">
        <f t="shared" si="160"/>
        <v>1296.9968688063286</v>
      </c>
      <c r="AV209" s="92"/>
      <c r="AW209" s="13">
        <v>379.01376146788988</v>
      </c>
      <c r="AX209" s="133">
        <f t="shared" si="161"/>
        <v>281.95825000000002</v>
      </c>
      <c r="AY209" s="14">
        <v>16.618749999999999</v>
      </c>
      <c r="AZ209" s="15">
        <f t="shared" si="176"/>
        <v>22.806394071027601</v>
      </c>
      <c r="BA209" s="16">
        <f t="shared" si="162"/>
        <v>1274.8774285704428</v>
      </c>
    </row>
    <row r="210" spans="1:53" x14ac:dyDescent="0.25">
      <c r="A210" s="13">
        <v>383.40978593272172</v>
      </c>
      <c r="B210" s="133">
        <f t="shared" si="145"/>
        <v>283.17075</v>
      </c>
      <c r="C210" s="14">
        <v>15.40625</v>
      </c>
      <c r="D210" s="15">
        <f t="shared" si="168"/>
        <v>24.88663924918275</v>
      </c>
      <c r="E210" s="16">
        <f t="shared" si="146"/>
        <v>1391.1631340293156</v>
      </c>
      <c r="F210" s="104"/>
      <c r="G210" s="13">
        <v>368.756371049949</v>
      </c>
      <c r="H210" s="133">
        <f t="shared" si="147"/>
        <v>283.11450000000002</v>
      </c>
      <c r="I210" s="14">
        <v>15.4625</v>
      </c>
      <c r="J210" s="15">
        <f t="shared" si="169"/>
        <v>23.848431434111493</v>
      </c>
      <c r="K210" s="16">
        <f t="shared" si="148"/>
        <v>1333.1273171668324</v>
      </c>
      <c r="L210" s="7"/>
      <c r="M210" s="13">
        <v>376.72018348623851</v>
      </c>
      <c r="N210" s="133">
        <f t="shared" si="149"/>
        <v>283.00824999999998</v>
      </c>
      <c r="O210" s="14">
        <v>15.56875</v>
      </c>
      <c r="P210" s="15">
        <f t="shared" si="170"/>
        <v>24.197201669128127</v>
      </c>
      <c r="Q210" s="16">
        <f t="shared" si="150"/>
        <v>1352.6235733042622</v>
      </c>
      <c r="R210" s="7"/>
      <c r="S210" s="13">
        <v>367.86442405708459</v>
      </c>
      <c r="T210" s="133">
        <f t="shared" si="151"/>
        <v>283.15199999999999</v>
      </c>
      <c r="U210" s="14">
        <v>15.425000000000001</v>
      </c>
      <c r="V210" s="15">
        <f t="shared" si="171"/>
        <v>23.848585028011964</v>
      </c>
      <c r="W210" s="16">
        <f t="shared" si="152"/>
        <v>1333.1359030658687</v>
      </c>
      <c r="X210" s="92"/>
      <c r="Y210" s="13">
        <v>377.93068297655452</v>
      </c>
      <c r="Z210" s="133">
        <f t="shared" si="153"/>
        <v>282.77075000000002</v>
      </c>
      <c r="AA210" s="14">
        <v>15.80625</v>
      </c>
      <c r="AB210" s="15">
        <f t="shared" si="172"/>
        <v>23.910205328686722</v>
      </c>
      <c r="AC210" s="16">
        <f t="shared" si="154"/>
        <v>1336.5804778735878</v>
      </c>
      <c r="AD210" s="7"/>
      <c r="AE210" s="13">
        <v>381.9444444444444</v>
      </c>
      <c r="AF210" s="133">
        <f t="shared" si="155"/>
        <v>282.58325000000002</v>
      </c>
      <c r="AG210" s="14">
        <v>15.99375</v>
      </c>
      <c r="AH210" s="15">
        <f t="shared" si="173"/>
        <v>23.88085623724545</v>
      </c>
      <c r="AI210" s="16">
        <f t="shared" si="156"/>
        <v>1334.9398636620206</v>
      </c>
      <c r="AK210" s="13">
        <v>377.99439347604482</v>
      </c>
      <c r="AL210" s="133">
        <f t="shared" si="157"/>
        <v>282.45825000000002</v>
      </c>
      <c r="AM210" s="14">
        <v>16.118749999999999</v>
      </c>
      <c r="AN210" s="15">
        <f t="shared" si="174"/>
        <v>23.450602154388204</v>
      </c>
      <c r="AO210" s="16">
        <f t="shared" si="158"/>
        <v>1310.8886604303004</v>
      </c>
      <c r="AP210" s="7"/>
      <c r="AQ210" s="13">
        <v>381.8807339449541</v>
      </c>
      <c r="AR210" s="133">
        <f t="shared" si="159"/>
        <v>282.10199999999998</v>
      </c>
      <c r="AS210" s="14">
        <v>16.475000000000001</v>
      </c>
      <c r="AT210" s="15">
        <f t="shared" si="175"/>
        <v>23.179407219724069</v>
      </c>
      <c r="AU210" s="16">
        <f t="shared" si="160"/>
        <v>1295.7288635825755</v>
      </c>
      <c r="AV210" s="92"/>
      <c r="AW210" s="13">
        <v>381.75331294597351</v>
      </c>
      <c r="AX210" s="133">
        <f t="shared" si="161"/>
        <v>281.87700000000001</v>
      </c>
      <c r="AY210" s="14">
        <v>16.7</v>
      </c>
      <c r="AZ210" s="15">
        <f t="shared" si="176"/>
        <v>22.859479817124164</v>
      </c>
      <c r="BA210" s="16">
        <f t="shared" si="162"/>
        <v>1277.8449217772406</v>
      </c>
    </row>
    <row r="211" spans="1:53" x14ac:dyDescent="0.25">
      <c r="A211" s="13">
        <v>396.91641182466867</v>
      </c>
      <c r="B211" s="133">
        <f t="shared" si="145"/>
        <v>282.72075000000001</v>
      </c>
      <c r="C211" s="14">
        <v>15.856249999999999</v>
      </c>
      <c r="D211" s="15">
        <f t="shared" si="168"/>
        <v>25.032174178930624</v>
      </c>
      <c r="E211" s="16">
        <f t="shared" si="146"/>
        <v>1399.2985366022219</v>
      </c>
      <c r="F211" s="104"/>
      <c r="G211" s="13">
        <v>378.31294597349643</v>
      </c>
      <c r="H211" s="133">
        <f t="shared" si="147"/>
        <v>282.89575000000002</v>
      </c>
      <c r="I211" s="14">
        <v>15.68125</v>
      </c>
      <c r="J211" s="15">
        <f t="shared" si="169"/>
        <v>24.125177901857086</v>
      </c>
      <c r="K211" s="16">
        <f t="shared" si="148"/>
        <v>1348.597444713811</v>
      </c>
      <c r="L211" s="7"/>
      <c r="M211" s="13">
        <v>380.79765545361875</v>
      </c>
      <c r="N211" s="133">
        <f t="shared" si="149"/>
        <v>282.90825000000001</v>
      </c>
      <c r="O211" s="14">
        <v>15.668749999999999</v>
      </c>
      <c r="P211" s="15">
        <f t="shared" si="170"/>
        <v>24.303001544706422</v>
      </c>
      <c r="Q211" s="16">
        <f t="shared" si="150"/>
        <v>1358.5377863490889</v>
      </c>
      <c r="R211" s="7"/>
      <c r="S211" s="13">
        <v>377.99439347604482</v>
      </c>
      <c r="T211" s="133">
        <f t="shared" si="151"/>
        <v>282.827</v>
      </c>
      <c r="U211" s="14">
        <v>15.75</v>
      </c>
      <c r="V211" s="15">
        <f t="shared" si="171"/>
        <v>23.999644030225067</v>
      </c>
      <c r="W211" s="16">
        <f t="shared" si="152"/>
        <v>1341.5801012895813</v>
      </c>
      <c r="X211" s="92"/>
      <c r="Y211" s="13">
        <v>380.60652395514779</v>
      </c>
      <c r="Z211" s="133">
        <f t="shared" si="153"/>
        <v>282.73325</v>
      </c>
      <c r="AA211" s="14">
        <v>15.84375</v>
      </c>
      <c r="AB211" s="15">
        <f t="shared" si="172"/>
        <v>24.022502498155283</v>
      </c>
      <c r="AC211" s="16">
        <f t="shared" si="154"/>
        <v>1342.8578896468803</v>
      </c>
      <c r="AD211" s="7"/>
      <c r="AE211" s="13">
        <v>389.01630988786951</v>
      </c>
      <c r="AF211" s="133">
        <f t="shared" si="155"/>
        <v>282.1395</v>
      </c>
      <c r="AG211" s="14">
        <v>16.4375</v>
      </c>
      <c r="AH211" s="15">
        <f t="shared" si="173"/>
        <v>23.666391476068107</v>
      </c>
      <c r="AI211" s="16">
        <f t="shared" si="156"/>
        <v>1322.9512835122071</v>
      </c>
      <c r="AK211" s="13">
        <v>381.56218144750255</v>
      </c>
      <c r="AL211" s="133">
        <f t="shared" si="157"/>
        <v>282.37700000000001</v>
      </c>
      <c r="AM211" s="14">
        <v>16.2</v>
      </c>
      <c r="AN211" s="15">
        <f t="shared" si="174"/>
        <v>23.553221077006331</v>
      </c>
      <c r="AO211" s="16">
        <f t="shared" si="158"/>
        <v>1316.6250582046539</v>
      </c>
      <c r="AP211" s="7"/>
      <c r="AQ211" s="13">
        <v>381.11620795107029</v>
      </c>
      <c r="AR211" s="133">
        <f t="shared" si="159"/>
        <v>281.97699999999998</v>
      </c>
      <c r="AS211" s="14">
        <v>16.600000000000001</v>
      </c>
      <c r="AT211" s="15">
        <f t="shared" si="175"/>
        <v>22.958807707895797</v>
      </c>
      <c r="AU211" s="16">
        <f t="shared" si="160"/>
        <v>1283.397350871375</v>
      </c>
      <c r="AV211" s="92"/>
      <c r="AW211" s="13">
        <v>389.14373088685011</v>
      </c>
      <c r="AX211" s="133">
        <f t="shared" si="161"/>
        <v>281.87700000000001</v>
      </c>
      <c r="AY211" s="14">
        <v>16.7</v>
      </c>
      <c r="AZ211" s="15">
        <f t="shared" si="176"/>
        <v>23.30201981358384</v>
      </c>
      <c r="BA211" s="16">
        <f t="shared" si="162"/>
        <v>1302.5829075793365</v>
      </c>
    </row>
    <row r="212" spans="1:53" x14ac:dyDescent="0.25">
      <c r="A212" s="13">
        <v>404.43425076452598</v>
      </c>
      <c r="B212" s="133">
        <f t="shared" si="145"/>
        <v>282.45825000000002</v>
      </c>
      <c r="C212" s="14">
        <v>16.118749999999999</v>
      </c>
      <c r="D212" s="15">
        <f t="shared" si="168"/>
        <v>25.090919008268383</v>
      </c>
      <c r="E212" s="16">
        <f t="shared" si="146"/>
        <v>1402.5823725622026</v>
      </c>
      <c r="F212" s="104"/>
      <c r="G212" s="13">
        <v>391.11875637104993</v>
      </c>
      <c r="H212" s="133">
        <f t="shared" si="147"/>
        <v>282.25200000000001</v>
      </c>
      <c r="I212" s="14">
        <v>16.324999999999999</v>
      </c>
      <c r="J212" s="15">
        <f t="shared" si="169"/>
        <v>23.958269915531389</v>
      </c>
      <c r="K212" s="16">
        <f t="shared" si="148"/>
        <v>1339.2672882782047</v>
      </c>
      <c r="L212" s="7"/>
      <c r="M212" s="13">
        <v>381.8807339449541</v>
      </c>
      <c r="N212" s="133">
        <f t="shared" si="149"/>
        <v>282.83325000000002</v>
      </c>
      <c r="O212" s="14">
        <v>15.74375</v>
      </c>
      <c r="P212" s="15">
        <f t="shared" si="170"/>
        <v>24.256021211271399</v>
      </c>
      <c r="Q212" s="16">
        <f t="shared" si="150"/>
        <v>1355.9115857100712</v>
      </c>
      <c r="R212" s="7"/>
      <c r="S212" s="13">
        <v>390.35423037716612</v>
      </c>
      <c r="T212" s="133">
        <f t="shared" si="151"/>
        <v>282.202</v>
      </c>
      <c r="U212" s="14">
        <v>16.375</v>
      </c>
      <c r="V212" s="15">
        <f t="shared" si="171"/>
        <v>23.838426282575028</v>
      </c>
      <c r="W212" s="16">
        <f t="shared" si="152"/>
        <v>1332.5680291959441</v>
      </c>
      <c r="X212" s="92"/>
      <c r="Y212" s="13">
        <v>381.3710499490316</v>
      </c>
      <c r="Z212" s="133">
        <f t="shared" si="153"/>
        <v>282.65825000000001</v>
      </c>
      <c r="AA212" s="14">
        <v>15.918749999999999</v>
      </c>
      <c r="AB212" s="15">
        <f t="shared" si="172"/>
        <v>23.957349034882238</v>
      </c>
      <c r="AC212" s="16">
        <f t="shared" si="154"/>
        <v>1339.2158110499172</v>
      </c>
      <c r="AD212" s="7"/>
      <c r="AE212" s="13">
        <v>400.73904179408765</v>
      </c>
      <c r="AF212" s="133">
        <f t="shared" si="155"/>
        <v>281.72075000000001</v>
      </c>
      <c r="AG212" s="14">
        <v>16.856249999999999</v>
      </c>
      <c r="AH212" s="15">
        <f t="shared" si="173"/>
        <v>23.773914233242131</v>
      </c>
      <c r="AI212" s="16">
        <f t="shared" si="156"/>
        <v>1328.9618056382351</v>
      </c>
      <c r="AK212" s="13">
        <v>400.67533129459736</v>
      </c>
      <c r="AL212" s="133">
        <f t="shared" si="157"/>
        <v>281.57074999999998</v>
      </c>
      <c r="AM212" s="14">
        <v>17.006250000000001</v>
      </c>
      <c r="AN212" s="15">
        <f t="shared" si="174"/>
        <v>23.560475195566177</v>
      </c>
      <c r="AO212" s="16">
        <f t="shared" si="158"/>
        <v>1317.0305634321492</v>
      </c>
      <c r="AP212" s="7"/>
      <c r="AQ212" s="13">
        <v>406.40927624872575</v>
      </c>
      <c r="AR212" s="133">
        <f t="shared" si="159"/>
        <v>281.15199999999999</v>
      </c>
      <c r="AS212" s="14">
        <v>17.425000000000001</v>
      </c>
      <c r="AT212" s="15">
        <f t="shared" si="175"/>
        <v>23.323344404517975</v>
      </c>
      <c r="AU212" s="16">
        <f t="shared" si="160"/>
        <v>1303.7749522125548</v>
      </c>
      <c r="AV212" s="92"/>
      <c r="AW212" s="13">
        <v>392.26554536187564</v>
      </c>
      <c r="AX212" s="133">
        <f t="shared" si="161"/>
        <v>281.30200000000002</v>
      </c>
      <c r="AY212" s="14">
        <v>17.274999999999999</v>
      </c>
      <c r="AZ212" s="15">
        <f t="shared" si="176"/>
        <v>22.707122741642586</v>
      </c>
      <c r="BA212" s="16">
        <f t="shared" si="162"/>
        <v>1269.3281612578205</v>
      </c>
    </row>
    <row r="213" spans="1:53" x14ac:dyDescent="0.25">
      <c r="A213" s="13">
        <v>418.8965341488277</v>
      </c>
      <c r="B213" s="133">
        <f t="shared" si="145"/>
        <v>281.85199999999998</v>
      </c>
      <c r="C213" s="14">
        <v>16.725000000000001</v>
      </c>
      <c r="D213" s="15">
        <f t="shared" si="168"/>
        <v>25.046130591858155</v>
      </c>
      <c r="E213" s="16">
        <f t="shared" si="146"/>
        <v>1400.0787000848709</v>
      </c>
      <c r="F213" s="104"/>
      <c r="G213" s="13">
        <v>402.01325178389396</v>
      </c>
      <c r="H213" s="133">
        <f t="shared" si="147"/>
        <v>281.90825000000001</v>
      </c>
      <c r="I213" s="14">
        <v>16.668749999999999</v>
      </c>
      <c r="J213" s="15">
        <f t="shared" si="169"/>
        <v>24.117780384485577</v>
      </c>
      <c r="K213" s="16">
        <f t="shared" si="148"/>
        <v>1348.1839234927438</v>
      </c>
      <c r="L213" s="7"/>
      <c r="M213" s="13">
        <v>386.59531090723749</v>
      </c>
      <c r="N213" s="133">
        <f t="shared" si="149"/>
        <v>282.42075</v>
      </c>
      <c r="O213" s="14">
        <v>16.15625</v>
      </c>
      <c r="P213" s="15">
        <f t="shared" si="170"/>
        <v>23.928529882072727</v>
      </c>
      <c r="Q213" s="16">
        <f t="shared" si="150"/>
        <v>1337.6048204078654</v>
      </c>
      <c r="R213" s="7"/>
      <c r="S213" s="13">
        <v>401.88583078491331</v>
      </c>
      <c r="T213" s="133">
        <f t="shared" si="151"/>
        <v>281.827</v>
      </c>
      <c r="U213" s="14">
        <v>16.75</v>
      </c>
      <c r="V213" s="15">
        <f t="shared" si="171"/>
        <v>23.993183927457512</v>
      </c>
      <c r="W213" s="16">
        <f t="shared" si="152"/>
        <v>1341.2189815448749</v>
      </c>
      <c r="X213" s="92"/>
      <c r="Y213" s="13">
        <v>390.41794087665647</v>
      </c>
      <c r="Z213" s="133">
        <f t="shared" si="153"/>
        <v>282.14575000000002</v>
      </c>
      <c r="AA213" s="14">
        <v>16.431249999999999</v>
      </c>
      <c r="AB213" s="15">
        <f t="shared" si="172"/>
        <v>23.760696287662626</v>
      </c>
      <c r="AC213" s="16">
        <f t="shared" si="154"/>
        <v>1328.2229224803407</v>
      </c>
      <c r="AD213" s="7"/>
      <c r="AE213" s="13">
        <v>405.89959225280325</v>
      </c>
      <c r="AF213" s="133">
        <f t="shared" si="155"/>
        <v>281.60199999999998</v>
      </c>
      <c r="AG213" s="14">
        <v>16.975000000000001</v>
      </c>
      <c r="AH213" s="15">
        <f t="shared" si="173"/>
        <v>23.911610736542162</v>
      </c>
      <c r="AI213" s="16">
        <f t="shared" si="156"/>
        <v>1336.6590401727069</v>
      </c>
      <c r="AK213" s="13">
        <v>405.83588175331295</v>
      </c>
      <c r="AL213" s="133">
        <f t="shared" si="157"/>
        <v>281.3895</v>
      </c>
      <c r="AM213" s="14">
        <v>17.1875</v>
      </c>
      <c r="AN213" s="15">
        <f t="shared" si="174"/>
        <v>23.612269483829117</v>
      </c>
      <c r="AO213" s="16">
        <f t="shared" si="158"/>
        <v>1319.9258641460476</v>
      </c>
      <c r="AP213" s="7"/>
      <c r="AQ213" s="13">
        <v>413.09887869520895</v>
      </c>
      <c r="AR213" s="133">
        <f t="shared" si="159"/>
        <v>281.00824999999998</v>
      </c>
      <c r="AS213" s="14">
        <v>17.568750000000001</v>
      </c>
      <c r="AT213" s="15">
        <f t="shared" si="175"/>
        <v>23.513276624416019</v>
      </c>
      <c r="AU213" s="16">
        <f t="shared" si="160"/>
        <v>1314.3921633048553</v>
      </c>
      <c r="AV213" s="92"/>
      <c r="AW213" s="13">
        <v>402.14067278287462</v>
      </c>
      <c r="AX213" s="133">
        <f t="shared" si="161"/>
        <v>281.0145</v>
      </c>
      <c r="AY213" s="14">
        <v>17.5625</v>
      </c>
      <c r="AZ213" s="15">
        <f t="shared" si="176"/>
        <v>22.897689553473288</v>
      </c>
      <c r="BA213" s="16">
        <f t="shared" si="162"/>
        <v>1279.9808460391569</v>
      </c>
    </row>
    <row r="214" spans="1:53" x14ac:dyDescent="0.25">
      <c r="A214" s="13">
        <v>428.58053007135572</v>
      </c>
      <c r="B214" s="133">
        <f t="shared" si="145"/>
        <v>281.56450000000001</v>
      </c>
      <c r="C214" s="14">
        <v>17.012499999999999</v>
      </c>
      <c r="D214" s="15">
        <f t="shared" si="168"/>
        <v>25.192095816097325</v>
      </c>
      <c r="E214" s="16">
        <f t="shared" si="146"/>
        <v>1408.2381561198404</v>
      </c>
      <c r="F214" s="104"/>
      <c r="G214" s="13">
        <v>406.4729867482161</v>
      </c>
      <c r="H214" s="133">
        <f t="shared" si="147"/>
        <v>281.85199999999998</v>
      </c>
      <c r="I214" s="14">
        <v>16.725000000000001</v>
      </c>
      <c r="J214" s="15">
        <f t="shared" si="169"/>
        <v>24.303317593316358</v>
      </c>
      <c r="K214" s="16">
        <f t="shared" si="148"/>
        <v>1358.5554534663843</v>
      </c>
      <c r="L214" s="7"/>
      <c r="M214" s="13">
        <v>399.84709480122319</v>
      </c>
      <c r="N214" s="133">
        <f t="shared" si="149"/>
        <v>282.00824999999998</v>
      </c>
      <c r="O214" s="14">
        <v>16.568750000000001</v>
      </c>
      <c r="P214" s="15">
        <f t="shared" si="170"/>
        <v>24.132604740926332</v>
      </c>
      <c r="Q214" s="16">
        <f t="shared" si="150"/>
        <v>1349.0126050177819</v>
      </c>
      <c r="R214" s="7"/>
      <c r="S214" s="13">
        <v>405.96330275229354</v>
      </c>
      <c r="T214" s="133">
        <f t="shared" si="151"/>
        <v>281.73325</v>
      </c>
      <c r="U214" s="14">
        <v>16.84375</v>
      </c>
      <c r="V214" s="15">
        <f t="shared" si="171"/>
        <v>24.10171741757587</v>
      </c>
      <c r="W214" s="16">
        <f t="shared" si="152"/>
        <v>1347.2860036424911</v>
      </c>
      <c r="X214" s="92"/>
      <c r="Y214" s="13">
        <v>401.75840978593271</v>
      </c>
      <c r="Z214" s="133">
        <f t="shared" si="153"/>
        <v>281.81450000000001</v>
      </c>
      <c r="AA214" s="14">
        <v>16.762499999999999</v>
      </c>
      <c r="AB214" s="15">
        <f t="shared" si="172"/>
        <v>23.967690367542595</v>
      </c>
      <c r="AC214" s="16">
        <f t="shared" si="154"/>
        <v>1339.7938915456309</v>
      </c>
      <c r="AD214" s="7"/>
      <c r="AE214" s="13">
        <v>424.31192660550454</v>
      </c>
      <c r="AF214" s="133">
        <f t="shared" si="155"/>
        <v>280.75200000000001</v>
      </c>
      <c r="AG214" s="14">
        <v>17.824999999999999</v>
      </c>
      <c r="AH214" s="15">
        <f t="shared" si="173"/>
        <v>23.804315658092822</v>
      </c>
      <c r="AI214" s="16">
        <f t="shared" si="156"/>
        <v>1330.6612452873887</v>
      </c>
      <c r="AK214" s="13">
        <v>406.79153924566765</v>
      </c>
      <c r="AL214" s="133">
        <f t="shared" si="157"/>
        <v>281.35825</v>
      </c>
      <c r="AM214" s="14">
        <v>17.21875</v>
      </c>
      <c r="AN214" s="15">
        <f t="shared" si="174"/>
        <v>23.62491697978469</v>
      </c>
      <c r="AO214" s="16">
        <f t="shared" si="158"/>
        <v>1320.6328591699641</v>
      </c>
      <c r="AP214" s="7"/>
      <c r="AQ214" s="13">
        <v>417.30377166156978</v>
      </c>
      <c r="AR214" s="133">
        <f t="shared" si="159"/>
        <v>280.48950000000002</v>
      </c>
      <c r="AS214" s="14">
        <v>18.087499999999999</v>
      </c>
      <c r="AT214" s="15">
        <f t="shared" si="175"/>
        <v>23.07139027845583</v>
      </c>
      <c r="AU214" s="16">
        <f t="shared" si="160"/>
        <v>1289.6907165656808</v>
      </c>
      <c r="AV214" s="92"/>
      <c r="AW214" s="13">
        <v>406.34556574923545</v>
      </c>
      <c r="AX214" s="133">
        <f t="shared" si="161"/>
        <v>280.85825</v>
      </c>
      <c r="AY214" s="14">
        <v>17.71875</v>
      </c>
      <c r="AZ214" s="15">
        <f t="shared" si="176"/>
        <v>22.933083075794592</v>
      </c>
      <c r="BA214" s="16">
        <f t="shared" si="162"/>
        <v>1281.9593439369175</v>
      </c>
    </row>
    <row r="215" spans="1:53" x14ac:dyDescent="0.25">
      <c r="A215" s="13">
        <v>431.76605504587155</v>
      </c>
      <c r="B215" s="133">
        <f t="shared" si="145"/>
        <v>281.48950000000002</v>
      </c>
      <c r="C215" s="14">
        <v>17.087499999999999</v>
      </c>
      <c r="D215" s="15">
        <f t="shared" si="168"/>
        <v>25.267947625215601</v>
      </c>
      <c r="E215" s="16">
        <f t="shared" si="146"/>
        <v>1412.478272249552</v>
      </c>
      <c r="F215" s="104"/>
      <c r="G215" s="13">
        <v>406.28185524974515</v>
      </c>
      <c r="H215" s="133">
        <f t="shared" si="147"/>
        <v>281.79575</v>
      </c>
      <c r="I215" s="14">
        <v>16.78125</v>
      </c>
      <c r="J215" s="15">
        <f t="shared" si="169"/>
        <v>24.210464372424291</v>
      </c>
      <c r="K215" s="16">
        <f t="shared" si="148"/>
        <v>1353.3649584185177</v>
      </c>
      <c r="L215" s="7"/>
      <c r="M215" s="13">
        <v>405.51732925586134</v>
      </c>
      <c r="N215" s="133">
        <f t="shared" si="149"/>
        <v>281.89575000000002</v>
      </c>
      <c r="O215" s="14">
        <v>16.681249999999999</v>
      </c>
      <c r="P215" s="15">
        <f t="shared" si="170"/>
        <v>24.309768707732417</v>
      </c>
      <c r="Q215" s="16">
        <f t="shared" si="150"/>
        <v>1358.916070762242</v>
      </c>
      <c r="R215" s="7"/>
      <c r="S215" s="13">
        <v>406.79153924566765</v>
      </c>
      <c r="T215" s="133">
        <f t="shared" si="151"/>
        <v>281.68324999999999</v>
      </c>
      <c r="U215" s="14">
        <v>16.893750000000001</v>
      </c>
      <c r="V215" s="15">
        <f t="shared" si="171"/>
        <v>24.07941038820082</v>
      </c>
      <c r="W215" s="16">
        <f t="shared" si="152"/>
        <v>1346.0390407004259</v>
      </c>
      <c r="X215" s="92"/>
      <c r="Y215" s="13">
        <v>411.25127420998979</v>
      </c>
      <c r="Z215" s="133">
        <f t="shared" si="153"/>
        <v>281.25824999999998</v>
      </c>
      <c r="AA215" s="14">
        <v>17.318750000000001</v>
      </c>
      <c r="AB215" s="15">
        <f t="shared" si="172"/>
        <v>23.746013667844952</v>
      </c>
      <c r="AC215" s="16">
        <f t="shared" si="154"/>
        <v>1327.4021640325327</v>
      </c>
      <c r="AD215" s="7"/>
      <c r="AE215" s="13">
        <v>430.74668705402649</v>
      </c>
      <c r="AF215" s="133">
        <f t="shared" si="155"/>
        <v>280.60825</v>
      </c>
      <c r="AG215" s="14">
        <v>17.96875</v>
      </c>
      <c r="AH215" s="15">
        <f t="shared" si="173"/>
        <v>23.971989540397995</v>
      </c>
      <c r="AI215" s="16">
        <f t="shared" si="156"/>
        <v>1340.0342153082479</v>
      </c>
      <c r="AK215" s="13">
        <v>410.04077471967378</v>
      </c>
      <c r="AL215" s="133">
        <f t="shared" si="157"/>
        <v>281.04575</v>
      </c>
      <c r="AM215" s="14">
        <v>17.53125</v>
      </c>
      <c r="AN215" s="15">
        <f t="shared" si="174"/>
        <v>23.389135099874441</v>
      </c>
      <c r="AO215" s="16">
        <f t="shared" si="158"/>
        <v>1307.4526520829811</v>
      </c>
      <c r="AP215" s="7"/>
      <c r="AQ215" s="13">
        <v>427.43374108053007</v>
      </c>
      <c r="AR215" s="133">
        <f t="shared" si="159"/>
        <v>280.22075000000001</v>
      </c>
      <c r="AS215" s="14">
        <v>18.356249999999999</v>
      </c>
      <c r="AT215" s="15">
        <f t="shared" si="175"/>
        <v>23.285460869215122</v>
      </c>
      <c r="AU215" s="16">
        <f t="shared" si="160"/>
        <v>1301.6572625891254</v>
      </c>
      <c r="AV215" s="92"/>
      <c r="AW215" s="13">
        <v>406.4729867482161</v>
      </c>
      <c r="AX215" s="133">
        <f t="shared" si="161"/>
        <v>280.85825</v>
      </c>
      <c r="AY215" s="14">
        <v>17.71875</v>
      </c>
      <c r="AZ215" s="15">
        <f t="shared" si="176"/>
        <v>22.940274384379038</v>
      </c>
      <c r="BA215" s="16">
        <f t="shared" si="162"/>
        <v>1282.3613380867882</v>
      </c>
    </row>
    <row r="216" spans="1:53" x14ac:dyDescent="0.25">
      <c r="A216" s="13">
        <v>431.38379204892965</v>
      </c>
      <c r="B216" s="133">
        <f t="shared" si="145"/>
        <v>281.452</v>
      </c>
      <c r="C216" s="14">
        <v>17.125</v>
      </c>
      <c r="D216" s="15">
        <f t="shared" si="168"/>
        <v>25.190294426214869</v>
      </c>
      <c r="E216" s="16">
        <f t="shared" si="146"/>
        <v>1408.1374584254111</v>
      </c>
      <c r="F216" s="104"/>
      <c r="G216" s="13">
        <v>410.86901121304783</v>
      </c>
      <c r="H216" s="133">
        <f t="shared" si="147"/>
        <v>281.43950000000001</v>
      </c>
      <c r="I216" s="14">
        <v>17.137499999999999</v>
      </c>
      <c r="J216" s="15">
        <f t="shared" si="169"/>
        <v>23.974851128405419</v>
      </c>
      <c r="K216" s="16">
        <f t="shared" si="148"/>
        <v>1340.1941780778629</v>
      </c>
      <c r="L216" s="7"/>
      <c r="M216" s="13">
        <v>406.66411824668705</v>
      </c>
      <c r="N216" s="133">
        <f t="shared" si="149"/>
        <v>281.80824999999999</v>
      </c>
      <c r="O216" s="14">
        <v>16.768750000000001</v>
      </c>
      <c r="P216" s="15">
        <f t="shared" si="170"/>
        <v>24.251307834316037</v>
      </c>
      <c r="Q216" s="16">
        <f t="shared" si="150"/>
        <v>1355.6481079382665</v>
      </c>
      <c r="R216" s="7"/>
      <c r="S216" s="13">
        <v>411.44240570846074</v>
      </c>
      <c r="T216" s="133">
        <f t="shared" si="151"/>
        <v>281.35825</v>
      </c>
      <c r="U216" s="14">
        <v>17.21875</v>
      </c>
      <c r="V216" s="15">
        <f t="shared" si="171"/>
        <v>23.895021747133836</v>
      </c>
      <c r="W216" s="16">
        <f t="shared" si="152"/>
        <v>1335.7317156647814</v>
      </c>
      <c r="X216" s="92"/>
      <c r="Y216" s="13">
        <v>424.05708460754329</v>
      </c>
      <c r="Z216" s="133">
        <f t="shared" si="153"/>
        <v>280.86450000000002</v>
      </c>
      <c r="AA216" s="14">
        <v>17.712499999999999</v>
      </c>
      <c r="AB216" s="15">
        <f t="shared" si="172"/>
        <v>23.94111980847104</v>
      </c>
      <c r="AC216" s="16">
        <f t="shared" si="154"/>
        <v>1338.3085972935312</v>
      </c>
      <c r="AD216" s="7"/>
      <c r="AE216" s="13">
        <v>431.1926605504587</v>
      </c>
      <c r="AF216" s="133">
        <f t="shared" si="155"/>
        <v>280.60199999999998</v>
      </c>
      <c r="AG216" s="14">
        <v>17.975000000000001</v>
      </c>
      <c r="AH216" s="15">
        <f t="shared" si="173"/>
        <v>23.988465121026909</v>
      </c>
      <c r="AI216" s="16">
        <f t="shared" si="156"/>
        <v>1340.9552002654041</v>
      </c>
      <c r="AK216" s="13">
        <v>422.84658511722728</v>
      </c>
      <c r="AL216" s="133">
        <f t="shared" si="157"/>
        <v>280.60825</v>
      </c>
      <c r="AM216" s="14">
        <v>17.96875</v>
      </c>
      <c r="AN216" s="15">
        <f t="shared" si="174"/>
        <v>23.532331693480476</v>
      </c>
      <c r="AO216" s="16">
        <f t="shared" si="158"/>
        <v>1315.4573416655585</v>
      </c>
      <c r="AP216" s="7"/>
      <c r="AQ216" s="13">
        <v>431.1289500509684</v>
      </c>
      <c r="AR216" s="133">
        <f t="shared" si="159"/>
        <v>280.11450000000002</v>
      </c>
      <c r="AS216" s="14">
        <v>18.462499999999999</v>
      </c>
      <c r="AT216" s="15">
        <f t="shared" si="175"/>
        <v>23.351601898495243</v>
      </c>
      <c r="AU216" s="16">
        <f t="shared" si="160"/>
        <v>1305.3545461258841</v>
      </c>
      <c r="AV216" s="92"/>
      <c r="AW216" s="13">
        <v>413.92711518858306</v>
      </c>
      <c r="AX216" s="133">
        <f t="shared" si="161"/>
        <v>280.38324999999998</v>
      </c>
      <c r="AY216" s="14">
        <v>18.193750000000001</v>
      </c>
      <c r="AZ216" s="15">
        <f t="shared" si="176"/>
        <v>22.751060951622563</v>
      </c>
      <c r="BA216" s="16">
        <f t="shared" si="162"/>
        <v>1271.7843071957013</v>
      </c>
    </row>
    <row r="217" spans="1:53" x14ac:dyDescent="0.25">
      <c r="A217" s="13">
        <v>438.77420998980631</v>
      </c>
      <c r="B217" s="133">
        <f t="shared" si="145"/>
        <v>281.02699999999999</v>
      </c>
      <c r="C217" s="14">
        <v>17.55</v>
      </c>
      <c r="D217" s="15">
        <f t="shared" si="168"/>
        <v>25.001379486598648</v>
      </c>
      <c r="E217" s="16">
        <f t="shared" si="146"/>
        <v>1397.5771133008643</v>
      </c>
      <c r="F217" s="104"/>
      <c r="G217" s="13">
        <v>424.7579001019368</v>
      </c>
      <c r="H217" s="133">
        <f t="shared" si="147"/>
        <v>280.96449999999999</v>
      </c>
      <c r="I217" s="14">
        <v>17.612500000000001</v>
      </c>
      <c r="J217" s="15">
        <f t="shared" si="169"/>
        <v>24.116843156958794</v>
      </c>
      <c r="K217" s="16">
        <f t="shared" si="148"/>
        <v>1348.1315324739965</v>
      </c>
      <c r="L217" s="7"/>
      <c r="M217" s="13">
        <v>409.40366972477068</v>
      </c>
      <c r="N217" s="133">
        <f t="shared" si="149"/>
        <v>281.54575</v>
      </c>
      <c r="O217" s="14">
        <v>17.03125</v>
      </c>
      <c r="P217" s="15">
        <f t="shared" si="170"/>
        <v>24.038380607692957</v>
      </c>
      <c r="Q217" s="16">
        <f t="shared" si="150"/>
        <v>1343.7454759700363</v>
      </c>
      <c r="R217" s="7"/>
      <c r="S217" s="13">
        <v>424.69418960244644</v>
      </c>
      <c r="T217" s="133">
        <f t="shared" si="151"/>
        <v>280.92700000000002</v>
      </c>
      <c r="U217" s="14">
        <v>17.649999999999999</v>
      </c>
      <c r="V217" s="15">
        <f t="shared" si="171"/>
        <v>24.061993745181102</v>
      </c>
      <c r="W217" s="16">
        <f t="shared" si="152"/>
        <v>1345.0654503556236</v>
      </c>
      <c r="X217" s="92"/>
      <c r="Y217" s="13">
        <v>430.74668705402649</v>
      </c>
      <c r="Z217" s="133">
        <f t="shared" si="153"/>
        <v>280.71449999999999</v>
      </c>
      <c r="AA217" s="14">
        <v>17.862500000000001</v>
      </c>
      <c r="AB217" s="15">
        <f t="shared" si="172"/>
        <v>24.114580100995184</v>
      </c>
      <c r="AC217" s="16">
        <f t="shared" si="154"/>
        <v>1348.0050276456307</v>
      </c>
      <c r="AD217" s="7"/>
      <c r="AE217" s="13">
        <v>431.06523955147804</v>
      </c>
      <c r="AF217" s="133">
        <f t="shared" si="155"/>
        <v>280.35825</v>
      </c>
      <c r="AG217" s="14">
        <v>18.21875</v>
      </c>
      <c r="AH217" s="15">
        <f t="shared" si="173"/>
        <v>23.660527728383013</v>
      </c>
      <c r="AI217" s="16">
        <f t="shared" si="156"/>
        <v>1322.6235000166105</v>
      </c>
      <c r="AK217" s="13">
        <v>430.04587155963299</v>
      </c>
      <c r="AL217" s="133">
        <f t="shared" si="157"/>
        <v>280.43324999999999</v>
      </c>
      <c r="AM217" s="14">
        <v>18.143750000000001</v>
      </c>
      <c r="AN217" s="15">
        <f t="shared" si="174"/>
        <v>23.702149310899507</v>
      </c>
      <c r="AO217" s="16">
        <f t="shared" si="158"/>
        <v>1324.9501464792825</v>
      </c>
      <c r="AP217" s="7"/>
      <c r="AQ217" s="13">
        <v>431.51121304791025</v>
      </c>
      <c r="AR217" s="133">
        <f t="shared" si="159"/>
        <v>280.09575000000001</v>
      </c>
      <c r="AS217" s="14">
        <v>18.481249999999999</v>
      </c>
      <c r="AT217" s="15">
        <f t="shared" si="175"/>
        <v>23.348594551121284</v>
      </c>
      <c r="AU217" s="16">
        <f t="shared" si="160"/>
        <v>1305.1864354076797</v>
      </c>
      <c r="AV217" s="92"/>
      <c r="AW217" s="13">
        <v>432.21202854230376</v>
      </c>
      <c r="AX217" s="133">
        <f t="shared" si="161"/>
        <v>279.83949999999999</v>
      </c>
      <c r="AY217" s="14">
        <v>18.737500000000001</v>
      </c>
      <c r="AZ217" s="15">
        <f t="shared" si="176"/>
        <v>23.066685979575915</v>
      </c>
      <c r="BA217" s="16">
        <f t="shared" si="162"/>
        <v>1289.4277462582936</v>
      </c>
    </row>
    <row r="218" spans="1:53" x14ac:dyDescent="0.25">
      <c r="A218" s="13">
        <v>451.89857288481141</v>
      </c>
      <c r="B218" s="133">
        <f t="shared" si="145"/>
        <v>280.63324999999998</v>
      </c>
      <c r="C218" s="14">
        <v>17.943750000000001</v>
      </c>
      <c r="D218" s="15">
        <f t="shared" si="168"/>
        <v>25.184176823953266</v>
      </c>
      <c r="E218" s="16">
        <f t="shared" si="146"/>
        <v>1407.7954844589874</v>
      </c>
      <c r="F218" s="104"/>
      <c r="G218" s="13">
        <v>430.42813455657489</v>
      </c>
      <c r="H218" s="133">
        <f t="shared" si="147"/>
        <v>280.84575000000001</v>
      </c>
      <c r="I218" s="14">
        <v>17.731249999999999</v>
      </c>
      <c r="J218" s="15">
        <f t="shared" si="169"/>
        <v>24.275115096599219</v>
      </c>
      <c r="K218" s="16">
        <f t="shared" si="148"/>
        <v>1356.9789338998962</v>
      </c>
      <c r="L218" s="7"/>
      <c r="M218" s="13">
        <v>431.82976554536185</v>
      </c>
      <c r="N218" s="133">
        <f t="shared" si="149"/>
        <v>280.87700000000001</v>
      </c>
      <c r="O218" s="14">
        <v>17.7</v>
      </c>
      <c r="P218" s="15">
        <f t="shared" si="170"/>
        <v>24.397161895218186</v>
      </c>
      <c r="Q218" s="16">
        <f t="shared" si="150"/>
        <v>1363.8013499426966</v>
      </c>
      <c r="R218" s="7"/>
      <c r="S218" s="13">
        <v>430.49184505606524</v>
      </c>
      <c r="T218" s="133">
        <f t="shared" si="151"/>
        <v>280.75200000000001</v>
      </c>
      <c r="U218" s="14">
        <v>17.824999999999999</v>
      </c>
      <c r="V218" s="15">
        <f t="shared" si="171"/>
        <v>24.151015150410394</v>
      </c>
      <c r="W218" s="16">
        <f t="shared" si="152"/>
        <v>1350.0417469079409</v>
      </c>
      <c r="X218" s="92"/>
      <c r="Y218" s="13">
        <v>431.5749235474006</v>
      </c>
      <c r="Z218" s="133">
        <f t="shared" si="153"/>
        <v>280.68950000000001</v>
      </c>
      <c r="AA218" s="14">
        <v>17.887499999999999</v>
      </c>
      <c r="AB218" s="15">
        <f t="shared" si="172"/>
        <v>24.127179513481515</v>
      </c>
      <c r="AC218" s="16">
        <f t="shared" si="154"/>
        <v>1348.7093348036167</v>
      </c>
      <c r="AD218" s="7"/>
      <c r="AE218" s="13">
        <v>446.03720693170231</v>
      </c>
      <c r="AF218" s="133">
        <f t="shared" si="155"/>
        <v>279.83325000000002</v>
      </c>
      <c r="AG218" s="14">
        <v>18.743749999999999</v>
      </c>
      <c r="AH218" s="15">
        <f t="shared" si="173"/>
        <v>23.796583230767716</v>
      </c>
      <c r="AI218" s="16">
        <f t="shared" si="156"/>
        <v>1330.2290025999152</v>
      </c>
      <c r="AK218" s="13">
        <v>431.7023445463812</v>
      </c>
      <c r="AL218" s="133">
        <f t="shared" si="157"/>
        <v>280.31450000000001</v>
      </c>
      <c r="AM218" s="14">
        <v>18.262499999999999</v>
      </c>
      <c r="AN218" s="15">
        <f t="shared" si="174"/>
        <v>23.638732076461668</v>
      </c>
      <c r="AO218" s="16">
        <f t="shared" si="158"/>
        <v>1321.4051230742073</v>
      </c>
      <c r="AP218" s="7"/>
      <c r="AQ218" s="13">
        <v>437.30886850152905</v>
      </c>
      <c r="AR218" s="133">
        <f t="shared" si="159"/>
        <v>279.60199999999998</v>
      </c>
      <c r="AS218" s="14">
        <v>18.975000000000001</v>
      </c>
      <c r="AT218" s="15">
        <f t="shared" si="175"/>
        <v>23.04658068519257</v>
      </c>
      <c r="AU218" s="16">
        <f t="shared" si="160"/>
        <v>1288.3038603022646</v>
      </c>
      <c r="AV218" s="92"/>
      <c r="AW218" s="13">
        <v>434.82415902140673</v>
      </c>
      <c r="AX218" s="133">
        <f t="shared" si="161"/>
        <v>279.50824999999998</v>
      </c>
      <c r="AY218" s="14">
        <v>19.068750000000001</v>
      </c>
      <c r="AZ218" s="15">
        <f t="shared" si="176"/>
        <v>22.802971302335322</v>
      </c>
      <c r="BA218" s="16">
        <f t="shared" si="162"/>
        <v>1274.6860958005445</v>
      </c>
    </row>
    <row r="219" spans="1:53" x14ac:dyDescent="0.25">
      <c r="A219" s="13">
        <v>456.03975535168195</v>
      </c>
      <c r="B219" s="133">
        <f t="shared" si="145"/>
        <v>280.50824999999998</v>
      </c>
      <c r="C219" s="14">
        <v>18.068750000000001</v>
      </c>
      <c r="D219" s="15">
        <f t="shared" si="168"/>
        <v>25.239142461525116</v>
      </c>
      <c r="E219" s="16">
        <f t="shared" si="146"/>
        <v>1410.8680635992539</v>
      </c>
      <c r="F219" s="104"/>
      <c r="G219" s="13">
        <v>431.256371049949</v>
      </c>
      <c r="H219" s="133">
        <f t="shared" si="147"/>
        <v>280.78949999999998</v>
      </c>
      <c r="I219" s="14">
        <v>17.787500000000001</v>
      </c>
      <c r="J219" s="15">
        <f t="shared" si="169"/>
        <v>24.244911935344987</v>
      </c>
      <c r="K219" s="16">
        <f t="shared" si="148"/>
        <v>1355.2905771857847</v>
      </c>
      <c r="L219" s="7"/>
      <c r="M219" s="13">
        <v>435.14271151885828</v>
      </c>
      <c r="N219" s="133">
        <f t="shared" si="149"/>
        <v>280.80824999999999</v>
      </c>
      <c r="O219" s="14">
        <v>17.768750000000001</v>
      </c>
      <c r="P219" s="15">
        <f t="shared" si="170"/>
        <v>24.489213451641689</v>
      </c>
      <c r="Q219" s="16">
        <f t="shared" si="150"/>
        <v>1368.9470319467703</v>
      </c>
      <c r="R219" s="7"/>
      <c r="S219" s="13">
        <v>431.76605504587155</v>
      </c>
      <c r="T219" s="133">
        <f t="shared" si="151"/>
        <v>280.71449999999999</v>
      </c>
      <c r="U219" s="14">
        <v>17.862500000000001</v>
      </c>
      <c r="V219" s="15">
        <f t="shared" si="171"/>
        <v>24.17164758829232</v>
      </c>
      <c r="W219" s="16">
        <f t="shared" si="152"/>
        <v>1351.1951001855407</v>
      </c>
      <c r="X219" s="92"/>
      <c r="Y219" s="13">
        <v>431.7023445463812</v>
      </c>
      <c r="Z219" s="133">
        <f t="shared" si="153"/>
        <v>280.43324999999999</v>
      </c>
      <c r="AA219" s="14">
        <v>18.143750000000001</v>
      </c>
      <c r="AB219" s="15">
        <f t="shared" si="172"/>
        <v>23.793446478615568</v>
      </c>
      <c r="AC219" s="16">
        <f t="shared" si="154"/>
        <v>1330.0536581546103</v>
      </c>
      <c r="AD219" s="7"/>
      <c r="AE219" s="13">
        <v>454.70183486238528</v>
      </c>
      <c r="AF219" s="133">
        <f t="shared" si="155"/>
        <v>279.65199999999999</v>
      </c>
      <c r="AG219" s="14">
        <v>18.925000000000001</v>
      </c>
      <c r="AH219" s="15">
        <f t="shared" si="173"/>
        <v>24.026517033679539</v>
      </c>
      <c r="AI219" s="16">
        <f t="shared" si="156"/>
        <v>1343.0823021826861</v>
      </c>
      <c r="AK219" s="13">
        <v>432.46687054026501</v>
      </c>
      <c r="AL219" s="133">
        <f t="shared" si="157"/>
        <v>280.18950000000001</v>
      </c>
      <c r="AM219" s="14">
        <v>18.387499999999999</v>
      </c>
      <c r="AN219" s="15">
        <f t="shared" si="174"/>
        <v>23.519612265955949</v>
      </c>
      <c r="AO219" s="16">
        <f t="shared" si="158"/>
        <v>1314.7463256669375</v>
      </c>
      <c r="AP219" s="7"/>
      <c r="AQ219" s="13">
        <v>451.26146788990826</v>
      </c>
      <c r="AR219" s="133">
        <f t="shared" si="159"/>
        <v>279.27699999999999</v>
      </c>
      <c r="AS219" s="14">
        <v>19.3</v>
      </c>
      <c r="AT219" s="15">
        <f t="shared" si="175"/>
        <v>23.381423206730997</v>
      </c>
      <c r="AU219" s="16">
        <f t="shared" si="160"/>
        <v>1307.0215572562627</v>
      </c>
      <c r="AV219" s="92"/>
      <c r="AW219" s="13">
        <v>448.13965341488273</v>
      </c>
      <c r="AX219" s="133">
        <f t="shared" si="161"/>
        <v>279.06450000000001</v>
      </c>
      <c r="AY219" s="14">
        <v>19.512499999999999</v>
      </c>
      <c r="AZ219" s="15">
        <f t="shared" si="176"/>
        <v>22.966798381288033</v>
      </c>
      <c r="BA219" s="16">
        <f t="shared" si="162"/>
        <v>1283.844029514001</v>
      </c>
    </row>
    <row r="220" spans="1:53" x14ac:dyDescent="0.25">
      <c r="A220" s="13">
        <v>455.97604485219159</v>
      </c>
      <c r="B220" s="133">
        <f t="shared" si="145"/>
        <v>280.48950000000002</v>
      </c>
      <c r="C220" s="14">
        <v>18.087499999999999</v>
      </c>
      <c r="D220" s="15">
        <f t="shared" si="168"/>
        <v>25.20945652258143</v>
      </c>
      <c r="E220" s="16">
        <f t="shared" si="146"/>
        <v>1409.2086196123018</v>
      </c>
      <c r="F220" s="104"/>
      <c r="G220" s="13">
        <v>454.06472986748213</v>
      </c>
      <c r="H220" s="133">
        <f t="shared" si="147"/>
        <v>279.90825000000001</v>
      </c>
      <c r="I220" s="14">
        <v>18.668749999999999</v>
      </c>
      <c r="J220" s="15">
        <f t="shared" si="169"/>
        <v>24.322181713691712</v>
      </c>
      <c r="K220" s="16">
        <f t="shared" si="148"/>
        <v>1359.6099577953667</v>
      </c>
      <c r="L220" s="7"/>
      <c r="M220" s="13">
        <v>443.74362895005095</v>
      </c>
      <c r="N220" s="133">
        <f t="shared" si="149"/>
        <v>280.24574999999999</v>
      </c>
      <c r="O220" s="14">
        <v>18.331250000000001</v>
      </c>
      <c r="P220" s="15">
        <f t="shared" si="170"/>
        <v>24.206948732358729</v>
      </c>
      <c r="Q220" s="16">
        <f t="shared" si="150"/>
        <v>1353.1684341388529</v>
      </c>
      <c r="R220" s="7"/>
      <c r="S220" s="13">
        <v>454.89296636085624</v>
      </c>
      <c r="T220" s="133">
        <f t="shared" si="151"/>
        <v>279.74574999999999</v>
      </c>
      <c r="U220" s="14">
        <v>18.831250000000001</v>
      </c>
      <c r="V220" s="15">
        <f t="shared" si="171"/>
        <v>24.15628098829638</v>
      </c>
      <c r="W220" s="16">
        <f t="shared" si="152"/>
        <v>1350.3361072457676</v>
      </c>
      <c r="X220" s="92"/>
      <c r="Y220" s="13">
        <v>447.05657492354737</v>
      </c>
      <c r="Z220" s="133">
        <f t="shared" si="153"/>
        <v>279.89575000000002</v>
      </c>
      <c r="AA220" s="14">
        <v>18.681249999999999</v>
      </c>
      <c r="AB220" s="15">
        <f t="shared" si="172"/>
        <v>23.930763461949677</v>
      </c>
      <c r="AC220" s="16">
        <f t="shared" si="154"/>
        <v>1337.729677522987</v>
      </c>
      <c r="AD220" s="7"/>
      <c r="AE220" s="13">
        <v>456.7405708460754</v>
      </c>
      <c r="AF220" s="133">
        <f t="shared" si="155"/>
        <v>279.54575</v>
      </c>
      <c r="AG220" s="14">
        <v>19.03125</v>
      </c>
      <c r="AH220" s="15">
        <f t="shared" si="173"/>
        <v>23.999504543636146</v>
      </c>
      <c r="AI220" s="16">
        <f t="shared" si="156"/>
        <v>1341.5723039892605</v>
      </c>
      <c r="AK220" s="13">
        <v>456.2308868501529</v>
      </c>
      <c r="AL220" s="133">
        <f t="shared" si="157"/>
        <v>279.32074999999998</v>
      </c>
      <c r="AM220" s="14">
        <v>19.256250000000001</v>
      </c>
      <c r="AN220" s="15">
        <f t="shared" si="174"/>
        <v>23.69261340344838</v>
      </c>
      <c r="AO220" s="16">
        <f t="shared" si="158"/>
        <v>1324.4170892527645</v>
      </c>
      <c r="AP220" s="7"/>
      <c r="AQ220" s="13">
        <v>459.22528032619772</v>
      </c>
      <c r="AR220" s="133">
        <f t="shared" si="159"/>
        <v>278.77699999999999</v>
      </c>
      <c r="AS220" s="14">
        <v>19.8</v>
      </c>
      <c r="AT220" s="15">
        <f t="shared" si="175"/>
        <v>23.193195976070591</v>
      </c>
      <c r="AU220" s="16">
        <f t="shared" si="160"/>
        <v>1296.4996550623459</v>
      </c>
      <c r="AV220" s="92"/>
      <c r="AW220" s="13">
        <v>455.72120285423034</v>
      </c>
      <c r="AX220" s="133">
        <f t="shared" si="161"/>
        <v>278.85825</v>
      </c>
      <c r="AY220" s="14">
        <v>19.71875</v>
      </c>
      <c r="AZ220" s="15">
        <f t="shared" si="176"/>
        <v>23.111059415745437</v>
      </c>
      <c r="BA220" s="16">
        <f t="shared" si="162"/>
        <v>1291.9082213401698</v>
      </c>
    </row>
    <row r="221" spans="1:53" x14ac:dyDescent="0.25">
      <c r="A221" s="13">
        <v>480.31345565749234</v>
      </c>
      <c r="B221" s="133">
        <f t="shared" si="145"/>
        <v>279.60199999999998</v>
      </c>
      <c r="C221" s="14">
        <v>18.975000000000001</v>
      </c>
      <c r="D221" s="15">
        <f t="shared" si="168"/>
        <v>25.312962089986421</v>
      </c>
      <c r="E221" s="16">
        <f t="shared" si="146"/>
        <v>1414.9945808302409</v>
      </c>
      <c r="F221" s="104"/>
      <c r="G221" s="13">
        <v>455.7849133537207</v>
      </c>
      <c r="H221" s="133">
        <f t="shared" si="147"/>
        <v>279.91449999999998</v>
      </c>
      <c r="I221" s="14">
        <v>18.662500000000001</v>
      </c>
      <c r="J221" s="15">
        <f t="shared" si="169"/>
        <v>24.422500380641427</v>
      </c>
      <c r="K221" s="16">
        <f t="shared" si="148"/>
        <v>1365.2177712778557</v>
      </c>
      <c r="L221" s="7"/>
      <c r="M221" s="13">
        <v>453.80988786952088</v>
      </c>
      <c r="N221" s="133">
        <f t="shared" si="149"/>
        <v>279.95825000000002</v>
      </c>
      <c r="O221" s="14">
        <v>18.618749999999999</v>
      </c>
      <c r="P221" s="15">
        <f t="shared" si="170"/>
        <v>24.373810694569769</v>
      </c>
      <c r="Q221" s="16">
        <f t="shared" si="150"/>
        <v>1362.49601782645</v>
      </c>
      <c r="R221" s="7"/>
      <c r="S221" s="13">
        <v>456.7405708460754</v>
      </c>
      <c r="T221" s="133">
        <f t="shared" si="151"/>
        <v>279.69574999999998</v>
      </c>
      <c r="U221" s="14">
        <v>18.881250000000001</v>
      </c>
      <c r="V221" s="15">
        <f t="shared" si="171"/>
        <v>24.190165950139708</v>
      </c>
      <c r="W221" s="16">
        <f t="shared" si="152"/>
        <v>1352.2302766128096</v>
      </c>
      <c r="X221" s="92"/>
      <c r="Y221" s="13">
        <v>454.25586136595308</v>
      </c>
      <c r="Z221" s="133">
        <f t="shared" si="153"/>
        <v>279.68324999999999</v>
      </c>
      <c r="AA221" s="14">
        <v>18.893750000000001</v>
      </c>
      <c r="AB221" s="15">
        <f t="shared" si="172"/>
        <v>24.042652272098078</v>
      </c>
      <c r="AC221" s="16">
        <f t="shared" si="154"/>
        <v>1343.9842620102825</v>
      </c>
      <c r="AD221" s="7"/>
      <c r="AE221" s="13">
        <v>463.81243628950051</v>
      </c>
      <c r="AF221" s="133">
        <f t="shared" si="155"/>
        <v>279.5145</v>
      </c>
      <c r="AG221" s="14">
        <v>19.0625</v>
      </c>
      <c r="AH221" s="15">
        <f t="shared" si="173"/>
        <v>24.331144198793471</v>
      </c>
      <c r="AI221" s="16">
        <f t="shared" si="156"/>
        <v>1360.110960712555</v>
      </c>
      <c r="AK221" s="13">
        <v>463.68501529051986</v>
      </c>
      <c r="AL221" s="133">
        <f t="shared" si="157"/>
        <v>279.27699999999999</v>
      </c>
      <c r="AM221" s="14">
        <v>19.3</v>
      </c>
      <c r="AN221" s="15">
        <f t="shared" si="174"/>
        <v>24.02513032593367</v>
      </c>
      <c r="AO221" s="16">
        <f t="shared" si="158"/>
        <v>1343.0047852196922</v>
      </c>
      <c r="AP221" s="7"/>
      <c r="AQ221" s="13">
        <v>472.85932721712538</v>
      </c>
      <c r="AR221" s="133">
        <f t="shared" si="159"/>
        <v>278.30824999999999</v>
      </c>
      <c r="AS221" s="14">
        <v>20.268750000000001</v>
      </c>
      <c r="AT221" s="15">
        <f t="shared" si="175"/>
        <v>23.329476520117193</v>
      </c>
      <c r="AU221" s="16">
        <f t="shared" si="160"/>
        <v>1304.1177374745512</v>
      </c>
      <c r="AV221" s="92"/>
      <c r="AW221" s="13">
        <v>456.7405708460754</v>
      </c>
      <c r="AX221" s="133">
        <f t="shared" si="161"/>
        <v>278.79575</v>
      </c>
      <c r="AY221" s="14">
        <v>19.78125</v>
      </c>
      <c r="AZ221" s="15">
        <f t="shared" si="176"/>
        <v>23.089570722076481</v>
      </c>
      <c r="BA221" s="16">
        <f t="shared" si="162"/>
        <v>1290.7070033640753</v>
      </c>
    </row>
    <row r="222" spans="1:53" x14ac:dyDescent="0.25">
      <c r="A222" s="13">
        <v>480.69571865443424</v>
      </c>
      <c r="B222" s="133">
        <f t="shared" si="145"/>
        <v>279.62700000000001</v>
      </c>
      <c r="C222" s="14">
        <v>18.95</v>
      </c>
      <c r="D222" s="15">
        <f t="shared" si="168"/>
        <v>25.366528688888351</v>
      </c>
      <c r="E222" s="16">
        <f t="shared" si="146"/>
        <v>1417.9889537088588</v>
      </c>
      <c r="F222" s="104"/>
      <c r="G222" s="13">
        <v>462.28338430173289</v>
      </c>
      <c r="H222" s="133">
        <f t="shared" si="147"/>
        <v>279.79575</v>
      </c>
      <c r="I222" s="14">
        <v>18.78125</v>
      </c>
      <c r="J222" s="15">
        <f t="shared" si="169"/>
        <v>24.614090345516559</v>
      </c>
      <c r="K222" s="16">
        <f t="shared" si="148"/>
        <v>1375.9276503143756</v>
      </c>
      <c r="L222" s="7"/>
      <c r="M222" s="13">
        <v>455.91233435270129</v>
      </c>
      <c r="N222" s="133">
        <f t="shared" si="149"/>
        <v>279.87700000000001</v>
      </c>
      <c r="O222" s="14">
        <v>18.7</v>
      </c>
      <c r="P222" s="15">
        <f t="shared" si="170"/>
        <v>24.380338735438574</v>
      </c>
      <c r="Q222" s="16">
        <f t="shared" si="150"/>
        <v>1362.8609353110162</v>
      </c>
      <c r="R222" s="7"/>
      <c r="S222" s="13">
        <v>459.79867482161058</v>
      </c>
      <c r="T222" s="133">
        <f t="shared" si="151"/>
        <v>279.65825000000001</v>
      </c>
      <c r="U222" s="14">
        <v>18.918749999999999</v>
      </c>
      <c r="V222" s="15">
        <f t="shared" si="171"/>
        <v>24.303861239331912</v>
      </c>
      <c r="W222" s="16">
        <f t="shared" si="152"/>
        <v>1358.5858432786538</v>
      </c>
      <c r="X222" s="92"/>
      <c r="Y222" s="13">
        <v>456.16717635066254</v>
      </c>
      <c r="Z222" s="133">
        <f t="shared" si="153"/>
        <v>279.59575000000001</v>
      </c>
      <c r="AA222" s="14">
        <v>18.981249999999999</v>
      </c>
      <c r="AB222" s="15">
        <f t="shared" si="172"/>
        <v>24.032515053047749</v>
      </c>
      <c r="AC222" s="16">
        <f t="shared" si="154"/>
        <v>1343.4175914653692</v>
      </c>
      <c r="AD222" s="7"/>
      <c r="AE222" s="13">
        <v>480.75942915392454</v>
      </c>
      <c r="AF222" s="133">
        <f t="shared" si="155"/>
        <v>278.56450000000001</v>
      </c>
      <c r="AG222" s="14">
        <v>20.012499999999999</v>
      </c>
      <c r="AH222" s="15">
        <f t="shared" si="173"/>
        <v>24.022957109502787</v>
      </c>
      <c r="AI222" s="16">
        <f t="shared" si="156"/>
        <v>1342.8833024212058</v>
      </c>
      <c r="AK222" s="13">
        <v>467.06167176350658</v>
      </c>
      <c r="AL222" s="133">
        <f t="shared" si="157"/>
        <v>278.77075000000002</v>
      </c>
      <c r="AM222" s="14">
        <v>19.806249999999999</v>
      </c>
      <c r="AN222" s="15">
        <f t="shared" si="174"/>
        <v>23.581529656724854</v>
      </c>
      <c r="AO222" s="16">
        <f t="shared" si="158"/>
        <v>1318.2075078109192</v>
      </c>
      <c r="AP222" s="7"/>
      <c r="AQ222" s="13">
        <v>480.50458715596329</v>
      </c>
      <c r="AR222" s="133">
        <f t="shared" si="159"/>
        <v>278.15199999999999</v>
      </c>
      <c r="AS222" s="14">
        <v>20.425000000000001</v>
      </c>
      <c r="AT222" s="15">
        <f t="shared" si="175"/>
        <v>23.525316384624887</v>
      </c>
      <c r="AU222" s="16">
        <f t="shared" si="160"/>
        <v>1315.0651859005311</v>
      </c>
      <c r="AV222" s="92"/>
      <c r="AW222" s="13">
        <v>456.48572884811415</v>
      </c>
      <c r="AX222" s="133">
        <f t="shared" si="161"/>
        <v>278.66449999999998</v>
      </c>
      <c r="AY222" s="14">
        <v>19.912500000000001</v>
      </c>
      <c r="AZ222" s="15">
        <f t="shared" si="176"/>
        <v>22.924581486408744</v>
      </c>
      <c r="BA222" s="16">
        <f t="shared" si="162"/>
        <v>1281.4841050902487</v>
      </c>
    </row>
    <row r="223" spans="1:53" x14ac:dyDescent="0.25">
      <c r="A223" s="13">
        <v>482.09734964322115</v>
      </c>
      <c r="B223" s="133">
        <f t="shared" si="145"/>
        <v>279.42075</v>
      </c>
      <c r="C223" s="14">
        <v>19.15625</v>
      </c>
      <c r="D223" s="15">
        <f t="shared" si="168"/>
        <v>25.166582689368806</v>
      </c>
      <c r="E223" s="16">
        <f t="shared" si="146"/>
        <v>1406.8119723357163</v>
      </c>
      <c r="F223" s="104"/>
      <c r="G223" s="13">
        <v>468.84556574923545</v>
      </c>
      <c r="H223" s="133">
        <f t="shared" si="147"/>
        <v>279.23325</v>
      </c>
      <c r="I223" s="14">
        <v>19.34375</v>
      </c>
      <c r="J223" s="15">
        <f t="shared" si="169"/>
        <v>24.237573673627679</v>
      </c>
      <c r="K223" s="16">
        <f t="shared" si="148"/>
        <v>1354.8803683557871</v>
      </c>
      <c r="L223" s="7"/>
      <c r="M223" s="13">
        <v>457.1865443425076</v>
      </c>
      <c r="N223" s="133">
        <f t="shared" si="149"/>
        <v>279.89575000000002</v>
      </c>
      <c r="O223" s="14">
        <v>18.681249999999999</v>
      </c>
      <c r="P223" s="15">
        <f t="shared" si="170"/>
        <v>24.473016759719378</v>
      </c>
      <c r="Q223" s="16">
        <f t="shared" si="150"/>
        <v>1368.0416368683132</v>
      </c>
      <c r="R223" s="7"/>
      <c r="S223" s="13">
        <v>468.9729867482161</v>
      </c>
      <c r="T223" s="133">
        <f t="shared" si="151"/>
        <v>279.09575000000001</v>
      </c>
      <c r="U223" s="14">
        <v>19.481249999999999</v>
      </c>
      <c r="V223" s="15">
        <f t="shared" si="171"/>
        <v>24.073043913928323</v>
      </c>
      <c r="W223" s="16">
        <f t="shared" si="152"/>
        <v>1345.6831547885934</v>
      </c>
      <c r="X223" s="92"/>
      <c r="Y223" s="13">
        <v>479.42150866462788</v>
      </c>
      <c r="Z223" s="133">
        <f t="shared" si="153"/>
        <v>278.7645</v>
      </c>
      <c r="AA223" s="14">
        <v>19.8125</v>
      </c>
      <c r="AB223" s="15">
        <f t="shared" si="172"/>
        <v>24.19793103670046</v>
      </c>
      <c r="AC223" s="16">
        <f t="shared" si="154"/>
        <v>1352.6643449515557</v>
      </c>
      <c r="AD223" s="7"/>
      <c r="AE223" s="13">
        <v>481.8425076452599</v>
      </c>
      <c r="AF223" s="133">
        <f t="shared" si="155"/>
        <v>278.49574999999999</v>
      </c>
      <c r="AG223" s="14">
        <v>20.081250000000001</v>
      </c>
      <c r="AH223" s="15">
        <f t="shared" si="173"/>
        <v>23.994647128304258</v>
      </c>
      <c r="AI223" s="16">
        <f t="shared" si="156"/>
        <v>1341.3007744722081</v>
      </c>
      <c r="AK223" s="13">
        <v>477.70132517838937</v>
      </c>
      <c r="AL223" s="133">
        <f t="shared" si="157"/>
        <v>278.42700000000002</v>
      </c>
      <c r="AM223" s="14">
        <v>20.149999999999999</v>
      </c>
      <c r="AN223" s="15">
        <f t="shared" si="174"/>
        <v>23.707261795453569</v>
      </c>
      <c r="AO223" s="16">
        <f t="shared" si="158"/>
        <v>1325.2359343658545</v>
      </c>
      <c r="AP223" s="7"/>
      <c r="AQ223" s="13">
        <v>481.65137614678895</v>
      </c>
      <c r="AR223" s="133">
        <f t="shared" si="159"/>
        <v>278.10825</v>
      </c>
      <c r="AS223" s="14">
        <v>20.46875</v>
      </c>
      <c r="AT223" s="15">
        <f t="shared" si="175"/>
        <v>23.531059598011062</v>
      </c>
      <c r="AU223" s="16">
        <f t="shared" si="160"/>
        <v>1315.3862315288184</v>
      </c>
      <c r="AV223" s="92"/>
      <c r="AW223" s="13">
        <v>471.13914373088681</v>
      </c>
      <c r="AX223" s="133">
        <f t="shared" si="161"/>
        <v>278.17075</v>
      </c>
      <c r="AY223" s="14">
        <v>20.40625</v>
      </c>
      <c r="AZ223" s="15">
        <f t="shared" si="176"/>
        <v>23.087982541176689</v>
      </c>
      <c r="BA223" s="16">
        <f t="shared" si="162"/>
        <v>1290.6182240517769</v>
      </c>
    </row>
    <row r="224" spans="1:53" x14ac:dyDescent="0.25">
      <c r="A224" s="13">
        <v>495.66768603465846</v>
      </c>
      <c r="B224" s="133">
        <f t="shared" si="145"/>
        <v>278.93950000000001</v>
      </c>
      <c r="C224" s="14">
        <v>19.637499999999999</v>
      </c>
      <c r="D224" s="15">
        <f t="shared" si="168"/>
        <v>25.24087516408191</v>
      </c>
      <c r="E224" s="16">
        <f t="shared" si="146"/>
        <v>1410.9649216721787</v>
      </c>
      <c r="F224" s="104"/>
      <c r="G224" s="13">
        <v>478.59327217125377</v>
      </c>
      <c r="H224" s="133">
        <f t="shared" si="147"/>
        <v>278.93324999999999</v>
      </c>
      <c r="I224" s="14">
        <v>19.643750000000001</v>
      </c>
      <c r="J224" s="15">
        <f t="shared" si="169"/>
        <v>24.363640963220046</v>
      </c>
      <c r="K224" s="16">
        <f t="shared" si="148"/>
        <v>1361.9275298440004</v>
      </c>
      <c r="L224" s="7"/>
      <c r="M224" s="13">
        <v>466.67940876656473</v>
      </c>
      <c r="N224" s="133">
        <f t="shared" si="149"/>
        <v>279.40199999999999</v>
      </c>
      <c r="O224" s="14">
        <v>19.175000000000001</v>
      </c>
      <c r="P224" s="15">
        <f t="shared" si="170"/>
        <v>24.337909192519671</v>
      </c>
      <c r="Q224" s="16">
        <f t="shared" si="150"/>
        <v>1360.4891238618495</v>
      </c>
      <c r="R224" s="7"/>
      <c r="S224" s="13">
        <v>478.78440366972472</v>
      </c>
      <c r="T224" s="133">
        <f t="shared" si="151"/>
        <v>278.87074999999999</v>
      </c>
      <c r="U224" s="14">
        <v>19.706250000000001</v>
      </c>
      <c r="V224" s="15">
        <f t="shared" si="171"/>
        <v>24.296068692405949</v>
      </c>
      <c r="W224" s="16">
        <f t="shared" si="152"/>
        <v>1358.1502399054925</v>
      </c>
      <c r="X224" s="92"/>
      <c r="Y224" s="13">
        <v>482.2247706422018</v>
      </c>
      <c r="Z224" s="133">
        <f t="shared" si="153"/>
        <v>278.67700000000002</v>
      </c>
      <c r="AA224" s="14">
        <v>19.899999999999999</v>
      </c>
      <c r="AB224" s="15">
        <f t="shared" si="172"/>
        <v>24.232400534784013</v>
      </c>
      <c r="AC224" s="16">
        <f t="shared" si="154"/>
        <v>1354.5911898944262</v>
      </c>
      <c r="AD224" s="7"/>
      <c r="AE224" s="13">
        <v>490.06116207951067</v>
      </c>
      <c r="AF224" s="133">
        <f t="shared" si="155"/>
        <v>278.05200000000002</v>
      </c>
      <c r="AG224" s="14">
        <v>20.524999999999999</v>
      </c>
      <c r="AH224" s="15">
        <f t="shared" si="173"/>
        <v>23.876305095225856</v>
      </c>
      <c r="AI224" s="16">
        <f t="shared" si="156"/>
        <v>1334.6854548231254</v>
      </c>
      <c r="AK224" s="13">
        <v>481.14169215086645</v>
      </c>
      <c r="AL224" s="133">
        <f t="shared" si="157"/>
        <v>278.33949999999999</v>
      </c>
      <c r="AM224" s="14">
        <v>20.237500000000001</v>
      </c>
      <c r="AN224" s="15">
        <f t="shared" si="174"/>
        <v>23.774759340376352</v>
      </c>
      <c r="AO224" s="16">
        <f t="shared" si="158"/>
        <v>1329.009047127038</v>
      </c>
      <c r="AP224" s="7"/>
      <c r="AQ224" s="13">
        <v>481.3328236493374</v>
      </c>
      <c r="AR224" s="133">
        <f t="shared" si="159"/>
        <v>277.91449999999998</v>
      </c>
      <c r="AS224" s="14">
        <v>20.662500000000001</v>
      </c>
      <c r="AT224" s="15">
        <f t="shared" si="175"/>
        <v>23.294994489986081</v>
      </c>
      <c r="AU224" s="16">
        <f t="shared" si="160"/>
        <v>1302.1901919902218</v>
      </c>
      <c r="AV224" s="92"/>
      <c r="AW224" s="13">
        <v>479.29408766564728</v>
      </c>
      <c r="AX224" s="133">
        <f t="shared" si="161"/>
        <v>277.89575000000002</v>
      </c>
      <c r="AY224" s="14">
        <v>20.681249999999999</v>
      </c>
      <c r="AZ224" s="15">
        <f t="shared" si="176"/>
        <v>23.175295867785909</v>
      </c>
      <c r="BA224" s="16">
        <f t="shared" si="162"/>
        <v>1295.4990390092323</v>
      </c>
    </row>
    <row r="225" spans="1:53" x14ac:dyDescent="0.25">
      <c r="A225" s="13">
        <v>504.01376146788988</v>
      </c>
      <c r="B225" s="133">
        <f t="shared" si="145"/>
        <v>278.66449999999998</v>
      </c>
      <c r="C225" s="14">
        <v>19.912500000000001</v>
      </c>
      <c r="D225" s="15">
        <f t="shared" si="168"/>
        <v>25.311425560220457</v>
      </c>
      <c r="E225" s="16">
        <f t="shared" si="146"/>
        <v>1414.9086888163235</v>
      </c>
      <c r="F225" s="104"/>
      <c r="G225" s="13">
        <v>481.26911314984704</v>
      </c>
      <c r="H225" s="133">
        <f t="shared" si="147"/>
        <v>278.87074999999999</v>
      </c>
      <c r="I225" s="14">
        <v>19.706250000000001</v>
      </c>
      <c r="J225" s="15">
        <f t="shared" si="169"/>
        <v>24.422156074841588</v>
      </c>
      <c r="K225" s="16">
        <f t="shared" si="148"/>
        <v>1365.1985245836447</v>
      </c>
      <c r="L225" s="7"/>
      <c r="M225" s="13">
        <v>477.12793068297651</v>
      </c>
      <c r="N225" s="133">
        <f t="shared" si="149"/>
        <v>279.04575</v>
      </c>
      <c r="O225" s="14">
        <v>19.53125</v>
      </c>
      <c r="P225" s="15">
        <f t="shared" si="170"/>
        <v>24.428950050968396</v>
      </c>
      <c r="Q225" s="16">
        <f t="shared" si="150"/>
        <v>1365.5783078491334</v>
      </c>
      <c r="R225" s="7"/>
      <c r="S225" s="13">
        <v>481.65137614678895</v>
      </c>
      <c r="T225" s="133">
        <f t="shared" si="151"/>
        <v>278.77699999999999</v>
      </c>
      <c r="U225" s="14">
        <v>19.8</v>
      </c>
      <c r="V225" s="15">
        <f t="shared" si="171"/>
        <v>24.325827078120653</v>
      </c>
      <c r="W225" s="16">
        <f t="shared" si="152"/>
        <v>1359.8137336669445</v>
      </c>
      <c r="X225" s="92"/>
      <c r="Y225" s="13">
        <v>482.41590214067276</v>
      </c>
      <c r="Z225" s="133">
        <f t="shared" si="153"/>
        <v>278.66449999999998</v>
      </c>
      <c r="AA225" s="14">
        <v>19.912500000000001</v>
      </c>
      <c r="AB225" s="15">
        <f t="shared" si="172"/>
        <v>24.2267873014776</v>
      </c>
      <c r="AC225" s="16">
        <f t="shared" si="154"/>
        <v>1354.2774101525979</v>
      </c>
      <c r="AD225" s="7"/>
      <c r="AE225" s="13">
        <v>502.42099898063196</v>
      </c>
      <c r="AF225" s="133">
        <f t="shared" si="155"/>
        <v>277.68950000000001</v>
      </c>
      <c r="AG225" s="14">
        <v>20.887499999999999</v>
      </c>
      <c r="AH225" s="15">
        <f t="shared" si="173"/>
        <v>24.053668413196025</v>
      </c>
      <c r="AI225" s="16">
        <f t="shared" si="156"/>
        <v>1344.6000642976578</v>
      </c>
      <c r="AK225" s="13">
        <v>481.8425076452599</v>
      </c>
      <c r="AL225" s="133">
        <f t="shared" si="157"/>
        <v>278.28949999999998</v>
      </c>
      <c r="AM225" s="14">
        <v>20.287500000000001</v>
      </c>
      <c r="AN225" s="15">
        <f t="shared" si="174"/>
        <v>23.750708941232773</v>
      </c>
      <c r="AO225" s="16">
        <f t="shared" si="158"/>
        <v>1327.6646298149119</v>
      </c>
      <c r="AP225" s="7"/>
      <c r="AQ225" s="13">
        <v>494.26605504587155</v>
      </c>
      <c r="AR225" s="133">
        <f t="shared" si="159"/>
        <v>277.40199999999999</v>
      </c>
      <c r="AS225" s="14">
        <v>21.175000000000001</v>
      </c>
      <c r="AT225" s="15">
        <f t="shared" si="175"/>
        <v>23.3419624578924</v>
      </c>
      <c r="AU225" s="16">
        <f t="shared" si="160"/>
        <v>1304.8157013961852</v>
      </c>
      <c r="AV225" s="92"/>
      <c r="AW225" s="13">
        <v>492.48216106014269</v>
      </c>
      <c r="AX225" s="133">
        <f t="shared" si="161"/>
        <v>277.20825000000002</v>
      </c>
      <c r="AY225" s="14">
        <v>21.368749999999999</v>
      </c>
      <c r="AZ225" s="15">
        <f t="shared" si="176"/>
        <v>23.046839944317881</v>
      </c>
      <c r="BA225" s="16">
        <f t="shared" si="162"/>
        <v>1288.3183528873694</v>
      </c>
    </row>
    <row r="226" spans="1:53" x14ac:dyDescent="0.25">
      <c r="A226" s="13">
        <v>506.4347604485219</v>
      </c>
      <c r="B226" s="133">
        <f t="shared" si="145"/>
        <v>278.58949999999999</v>
      </c>
      <c r="C226" s="14">
        <v>19.987500000000001</v>
      </c>
      <c r="D226" s="15">
        <f t="shared" si="168"/>
        <v>25.337574006179956</v>
      </c>
      <c r="E226" s="16">
        <f t="shared" si="146"/>
        <v>1416.3703869454596</v>
      </c>
      <c r="F226" s="104"/>
      <c r="G226" s="13">
        <v>481.7787971457696</v>
      </c>
      <c r="H226" s="133">
        <f t="shared" si="147"/>
        <v>278.86450000000002</v>
      </c>
      <c r="I226" s="14">
        <v>19.712499999999999</v>
      </c>
      <c r="J226" s="15">
        <f t="shared" si="169"/>
        <v>24.440268720140502</v>
      </c>
      <c r="K226" s="16">
        <f t="shared" si="148"/>
        <v>1366.2110214558541</v>
      </c>
      <c r="L226" s="7"/>
      <c r="M226" s="13">
        <v>485.15545361875633</v>
      </c>
      <c r="N226" s="133">
        <f t="shared" si="149"/>
        <v>278.61450000000002</v>
      </c>
      <c r="O226" s="14">
        <v>19.962499999999999</v>
      </c>
      <c r="P226" s="15">
        <f t="shared" si="170"/>
        <v>24.303341446149346</v>
      </c>
      <c r="Q226" s="16">
        <f t="shared" si="150"/>
        <v>1358.5567868397484</v>
      </c>
      <c r="R226" s="7"/>
      <c r="S226" s="13">
        <v>481.01427115188579</v>
      </c>
      <c r="T226" s="133">
        <f t="shared" si="151"/>
        <v>278.70825000000002</v>
      </c>
      <c r="U226" s="14">
        <v>19.868749999999999</v>
      </c>
      <c r="V226" s="15">
        <f t="shared" si="171"/>
        <v>24.20958898531039</v>
      </c>
      <c r="W226" s="16">
        <f t="shared" si="152"/>
        <v>1353.3160242788508</v>
      </c>
      <c r="X226" s="92"/>
      <c r="Y226" s="13">
        <v>489.99745158002037</v>
      </c>
      <c r="Z226" s="133">
        <f t="shared" si="153"/>
        <v>278.1395</v>
      </c>
      <c r="AA226" s="14">
        <v>20.4375</v>
      </c>
      <c r="AB226" s="15">
        <f t="shared" si="172"/>
        <v>23.975410474863381</v>
      </c>
      <c r="AC226" s="16">
        <f t="shared" si="154"/>
        <v>1340.2254455448629</v>
      </c>
      <c r="AD226" s="7"/>
      <c r="AE226" s="13">
        <v>506.4347604485219</v>
      </c>
      <c r="AF226" s="133">
        <f t="shared" si="155"/>
        <v>277.59575000000001</v>
      </c>
      <c r="AG226" s="14">
        <v>20.981249999999999</v>
      </c>
      <c r="AH226" s="15">
        <f t="shared" si="173"/>
        <v>24.137492306155348</v>
      </c>
      <c r="AI226" s="16">
        <f t="shared" si="156"/>
        <v>1349.285819914084</v>
      </c>
      <c r="AK226" s="13">
        <v>487.703873598369</v>
      </c>
      <c r="AL226" s="133">
        <f t="shared" si="157"/>
        <v>277.90199999999999</v>
      </c>
      <c r="AM226" s="14">
        <v>20.675000000000001</v>
      </c>
      <c r="AN226" s="15">
        <f t="shared" si="174"/>
        <v>23.589062810078307</v>
      </c>
      <c r="AO226" s="16">
        <f t="shared" si="158"/>
        <v>1318.6286110833773</v>
      </c>
      <c r="AP226" s="7"/>
      <c r="AQ226" s="13">
        <v>504.14118246687053</v>
      </c>
      <c r="AR226" s="133">
        <f t="shared" si="159"/>
        <v>277.10825</v>
      </c>
      <c r="AS226" s="14">
        <v>21.46875</v>
      </c>
      <c r="AT226" s="15">
        <f t="shared" si="175"/>
        <v>23.482558717525265</v>
      </c>
      <c r="AU226" s="16">
        <f t="shared" si="160"/>
        <v>1312.6750323096624</v>
      </c>
      <c r="AV226" s="92"/>
      <c r="AW226" s="13">
        <v>503.37665647298672</v>
      </c>
      <c r="AX226" s="133">
        <f t="shared" si="161"/>
        <v>276.952</v>
      </c>
      <c r="AY226" s="14">
        <v>21.625</v>
      </c>
      <c r="AZ226" s="15">
        <f t="shared" si="176"/>
        <v>23.277533247305744</v>
      </c>
      <c r="BA226" s="16">
        <f t="shared" si="162"/>
        <v>1301.2141085243911</v>
      </c>
    </row>
    <row r="227" spans="1:53" x14ac:dyDescent="0.25">
      <c r="A227" s="13">
        <v>514.58970438328231</v>
      </c>
      <c r="B227" s="133">
        <f t="shared" si="145"/>
        <v>278.50824999999998</v>
      </c>
      <c r="C227" s="14">
        <v>20.068750000000001</v>
      </c>
      <c r="D227" s="15">
        <f t="shared" ref="D227:D235" si="177">A227/C227</f>
        <v>25.641343102250129</v>
      </c>
      <c r="E227" s="16">
        <f t="shared" si="146"/>
        <v>1433.3510794157821</v>
      </c>
      <c r="F227" s="104"/>
      <c r="G227" s="13">
        <v>489.42405708460751</v>
      </c>
      <c r="H227" s="133">
        <f t="shared" si="147"/>
        <v>278.42075</v>
      </c>
      <c r="I227" s="14">
        <v>20.15625</v>
      </c>
      <c r="J227" s="15">
        <f t="shared" ref="J227:J235" si="178">G227/I227</f>
        <v>24.281503607298358</v>
      </c>
      <c r="K227" s="16">
        <f t="shared" si="148"/>
        <v>1357.3360516479781</v>
      </c>
      <c r="L227" s="7"/>
      <c r="M227" s="13">
        <v>500</v>
      </c>
      <c r="N227" s="133">
        <f t="shared" si="149"/>
        <v>278.15199999999999</v>
      </c>
      <c r="O227" s="14">
        <v>20.425000000000001</v>
      </c>
      <c r="P227" s="15">
        <f t="shared" ref="P227:P235" si="179">M227/O227</f>
        <v>24.479804161566708</v>
      </c>
      <c r="Q227" s="16">
        <f t="shared" si="150"/>
        <v>1368.421052631579</v>
      </c>
      <c r="R227" s="7"/>
      <c r="S227" s="13">
        <v>488.78695208970436</v>
      </c>
      <c r="T227" s="133">
        <f t="shared" si="151"/>
        <v>278.29575</v>
      </c>
      <c r="U227" s="14">
        <v>20.28125</v>
      </c>
      <c r="V227" s="15">
        <f t="shared" ref="V227:V235" si="180">S227/U227</f>
        <v>24.100435234006994</v>
      </c>
      <c r="W227" s="16">
        <f t="shared" si="152"/>
        <v>1347.214329580991</v>
      </c>
      <c r="X227" s="92"/>
      <c r="Y227" s="13">
        <v>501.65647298674821</v>
      </c>
      <c r="Z227" s="133">
        <f t="shared" si="153"/>
        <v>277.85825</v>
      </c>
      <c r="AA227" s="14">
        <v>20.71875</v>
      </c>
      <c r="AB227" s="15">
        <f t="shared" ref="AB227:AB235" si="181">Y227/AA227</f>
        <v>24.212680445815902</v>
      </c>
      <c r="AC227" s="16">
        <f t="shared" si="154"/>
        <v>1353.4888369211089</v>
      </c>
      <c r="AD227" s="7"/>
      <c r="AE227" s="13">
        <v>506.62589194699285</v>
      </c>
      <c r="AF227" s="133">
        <f t="shared" si="155"/>
        <v>277.58325000000002</v>
      </c>
      <c r="AG227" s="14">
        <v>20.993749999999999</v>
      </c>
      <c r="AH227" s="15">
        <f t="shared" ref="AH227:AH235" si="182">AE227/AG227</f>
        <v>24.132224683393527</v>
      </c>
      <c r="AI227" s="16">
        <f t="shared" si="156"/>
        <v>1348.9913598016981</v>
      </c>
      <c r="AK227" s="13">
        <v>501.08307849133536</v>
      </c>
      <c r="AL227" s="133">
        <f t="shared" si="157"/>
        <v>277.5145</v>
      </c>
      <c r="AM227" s="14">
        <v>21.0625</v>
      </c>
      <c r="AN227" s="15">
        <f t="shared" ref="AN227:AN235" si="183">AK227/AM227</f>
        <v>23.790294527778535</v>
      </c>
      <c r="AO227" s="16">
        <f t="shared" si="158"/>
        <v>1329.8774641028201</v>
      </c>
      <c r="AP227" s="7"/>
      <c r="AQ227" s="13">
        <v>506.62589194699285</v>
      </c>
      <c r="AR227" s="133">
        <f t="shared" si="159"/>
        <v>277.08949999999999</v>
      </c>
      <c r="AS227" s="14">
        <v>21.487500000000001</v>
      </c>
      <c r="AT227" s="15">
        <f t="shared" ref="AT227:AT235" si="184">AQ227/AS227</f>
        <v>23.57770294110496</v>
      </c>
      <c r="AU227" s="16">
        <f t="shared" si="160"/>
        <v>1317.9935944077672</v>
      </c>
      <c r="AV227" s="92"/>
      <c r="AW227" s="13">
        <v>506.11620795107029</v>
      </c>
      <c r="AX227" s="133">
        <f t="shared" si="161"/>
        <v>276.87700000000001</v>
      </c>
      <c r="AY227" s="14">
        <v>21.7</v>
      </c>
      <c r="AZ227" s="15">
        <f t="shared" ref="AZ227:AZ235" si="185">AW227/AY227</f>
        <v>23.323327555348861</v>
      </c>
      <c r="BA227" s="16">
        <f t="shared" si="162"/>
        <v>1303.7740103440012</v>
      </c>
    </row>
    <row r="228" spans="1:53" x14ac:dyDescent="0.25">
      <c r="A228" s="13">
        <v>518.60346585117225</v>
      </c>
      <c r="B228" s="133">
        <f t="shared" ref="B228:B235" si="186">$D$2-C228</f>
        <v>278.00824999999998</v>
      </c>
      <c r="C228" s="14">
        <v>20.568750000000001</v>
      </c>
      <c r="D228" s="15">
        <f t="shared" si="177"/>
        <v>25.213173666419799</v>
      </c>
      <c r="E228" s="16">
        <f t="shared" ref="E228:E235" si="187">D228*55.9</f>
        <v>1409.4164079528666</v>
      </c>
      <c r="F228" s="104"/>
      <c r="G228" s="13">
        <v>505.79765545361875</v>
      </c>
      <c r="H228" s="133">
        <f t="shared" ref="H228:H235" si="188">$D$2-I228</f>
        <v>277.90825000000001</v>
      </c>
      <c r="I228" s="14">
        <v>20.668749999999999</v>
      </c>
      <c r="J228" s="15">
        <f t="shared" si="178"/>
        <v>24.471613206101907</v>
      </c>
      <c r="K228" s="16">
        <f t="shared" ref="K228:K235" si="189">J228*55.9</f>
        <v>1367.9631782210965</v>
      </c>
      <c r="L228" s="7"/>
      <c r="M228" s="13">
        <v>505.54281345565749</v>
      </c>
      <c r="N228" s="133">
        <f t="shared" ref="N228:N235" si="190">$D$2-O228</f>
        <v>278.04575</v>
      </c>
      <c r="O228" s="14">
        <v>20.53125</v>
      </c>
      <c r="P228" s="15">
        <f t="shared" si="179"/>
        <v>24.623089848677381</v>
      </c>
      <c r="Q228" s="16">
        <f t="shared" ref="Q228:Q235" si="191">P228*55.9</f>
        <v>1376.4307225410655</v>
      </c>
      <c r="R228" s="7"/>
      <c r="S228" s="13">
        <v>505.9887869520897</v>
      </c>
      <c r="T228" s="133">
        <f t="shared" ref="T228:T235" si="192">$D$2-U228</f>
        <v>277.7645</v>
      </c>
      <c r="U228" s="14">
        <v>20.8125</v>
      </c>
      <c r="V228" s="15">
        <f t="shared" si="180"/>
        <v>24.311773547247554</v>
      </c>
      <c r="W228" s="16">
        <f t="shared" ref="W228:W235" si="193">V228*55.9</f>
        <v>1359.0281412911384</v>
      </c>
      <c r="X228" s="92"/>
      <c r="Y228" s="13">
        <v>505.47910295616714</v>
      </c>
      <c r="Z228" s="133">
        <f t="shared" ref="Z228:Z235" si="194">$D$2-AA228</f>
        <v>277.68950000000001</v>
      </c>
      <c r="AA228" s="14">
        <v>20.887499999999999</v>
      </c>
      <c r="AB228" s="15">
        <f t="shared" si="181"/>
        <v>24.200076742365873</v>
      </c>
      <c r="AC228" s="16">
        <f t="shared" ref="AC228:AC235" si="195">AB228*55.9</f>
        <v>1352.7842898982522</v>
      </c>
      <c r="AD228" s="7"/>
      <c r="AE228" s="13">
        <v>509.68399592252803</v>
      </c>
      <c r="AF228" s="133">
        <f t="shared" ref="AF228:AF235" si="196">$D$2-AG228</f>
        <v>277.22075000000001</v>
      </c>
      <c r="AG228" s="14">
        <v>21.356249999999999</v>
      </c>
      <c r="AH228" s="15">
        <f t="shared" si="182"/>
        <v>23.865800218789722</v>
      </c>
      <c r="AI228" s="16">
        <f t="shared" ref="AI228:AI235" si="197">AH228*55.9</f>
        <v>1334.0982322303455</v>
      </c>
      <c r="AK228" s="13">
        <v>508.21865443425077</v>
      </c>
      <c r="AL228" s="133">
        <f t="shared" ref="AL228:AL235" si="198">$D$2-AM228</f>
        <v>277.03949999999998</v>
      </c>
      <c r="AM228" s="14">
        <v>21.537500000000001</v>
      </c>
      <c r="AN228" s="15">
        <f t="shared" si="183"/>
        <v>23.596919532640776</v>
      </c>
      <c r="AO228" s="16">
        <f t="shared" ref="AO228:AO235" si="199">AN228*55.9</f>
        <v>1319.0678018746194</v>
      </c>
      <c r="AP228" s="7"/>
      <c r="AQ228" s="13">
        <v>528.22375127420992</v>
      </c>
      <c r="AR228" s="133">
        <f t="shared" ref="AR228:AR235" si="200">$D$2-AS228</f>
        <v>276.13324999999998</v>
      </c>
      <c r="AS228" s="14">
        <v>22.443750000000001</v>
      </c>
      <c r="AT228" s="15">
        <f t="shared" si="184"/>
        <v>23.535449792223218</v>
      </c>
      <c r="AU228" s="16">
        <f t="shared" ref="AU228:AU235" si="201">AT228*55.9</f>
        <v>1315.6316433852778</v>
      </c>
      <c r="AV228" s="92"/>
      <c r="AW228" s="13">
        <v>506.4984709480122</v>
      </c>
      <c r="AX228" s="133">
        <f t="shared" ref="AX228:AX235" si="202">$D$2-AY228</f>
        <v>276.85199999999998</v>
      </c>
      <c r="AY228" s="14">
        <v>21.725000000000001</v>
      </c>
      <c r="AZ228" s="15">
        <f t="shared" si="185"/>
        <v>23.314083818090317</v>
      </c>
      <c r="BA228" s="16">
        <f t="shared" ref="BA228:BA235" si="203">AZ228*55.9</f>
        <v>1303.2572854312486</v>
      </c>
    </row>
    <row r="229" spans="1:53" x14ac:dyDescent="0.25">
      <c r="A229" s="13">
        <v>531.15443425076455</v>
      </c>
      <c r="B229" s="133">
        <f t="shared" si="186"/>
        <v>277.65199999999999</v>
      </c>
      <c r="C229" s="14">
        <v>20.925000000000001</v>
      </c>
      <c r="D229" s="15">
        <f t="shared" si="177"/>
        <v>25.383724456428414</v>
      </c>
      <c r="E229" s="16">
        <f t="shared" si="187"/>
        <v>1418.9501971143484</v>
      </c>
      <c r="F229" s="104"/>
      <c r="G229" s="13">
        <v>512.10499490315999</v>
      </c>
      <c r="H229" s="133">
        <f t="shared" si="188"/>
        <v>277.55824999999999</v>
      </c>
      <c r="I229" s="14">
        <v>21.018750000000001</v>
      </c>
      <c r="J229" s="15">
        <f t="shared" si="178"/>
        <v>24.364198389683494</v>
      </c>
      <c r="K229" s="16">
        <f t="shared" si="189"/>
        <v>1361.9586899833073</v>
      </c>
      <c r="L229" s="7"/>
      <c r="M229" s="13">
        <v>506.4347604485219</v>
      </c>
      <c r="N229" s="133">
        <f t="shared" si="190"/>
        <v>277.952</v>
      </c>
      <c r="O229" s="14">
        <v>20.625</v>
      </c>
      <c r="P229" s="15">
        <f t="shared" si="179"/>
        <v>24.554412627807121</v>
      </c>
      <c r="Q229" s="16">
        <f t="shared" si="191"/>
        <v>1372.5916658944179</v>
      </c>
      <c r="R229" s="7"/>
      <c r="S229" s="13">
        <v>511.46788990825684</v>
      </c>
      <c r="T229" s="133">
        <f t="shared" si="192"/>
        <v>277.39575000000002</v>
      </c>
      <c r="U229" s="14">
        <v>21.181249999999999</v>
      </c>
      <c r="V229" s="15">
        <f t="shared" si="180"/>
        <v>24.14720046778433</v>
      </c>
      <c r="W229" s="16">
        <f t="shared" si="193"/>
        <v>1349.828506149144</v>
      </c>
      <c r="X229" s="92"/>
      <c r="Y229" s="13">
        <v>506.5621814475025</v>
      </c>
      <c r="Z229" s="133">
        <f t="shared" si="194"/>
        <v>277.64575000000002</v>
      </c>
      <c r="AA229" s="14">
        <v>20.931249999999999</v>
      </c>
      <c r="AB229" s="15">
        <f t="shared" si="181"/>
        <v>24.201238886712574</v>
      </c>
      <c r="AC229" s="16">
        <f t="shared" si="195"/>
        <v>1352.8492537672328</v>
      </c>
      <c r="AD229" s="7"/>
      <c r="AE229" s="13">
        <v>524.27370030581039</v>
      </c>
      <c r="AF229" s="133">
        <f t="shared" si="196"/>
        <v>276.7645</v>
      </c>
      <c r="AG229" s="14">
        <v>21.8125</v>
      </c>
      <c r="AH229" s="15">
        <f t="shared" si="182"/>
        <v>24.035470501125978</v>
      </c>
      <c r="AI229" s="16">
        <f t="shared" si="197"/>
        <v>1343.5828010129421</v>
      </c>
      <c r="AK229" s="13">
        <v>522.93577981651379</v>
      </c>
      <c r="AL229" s="133">
        <f t="shared" si="198"/>
        <v>276.53325000000001</v>
      </c>
      <c r="AM229" s="14">
        <v>22.043749999999999</v>
      </c>
      <c r="AN229" s="15">
        <f t="shared" si="183"/>
        <v>23.722632483879277</v>
      </c>
      <c r="AO229" s="16">
        <f t="shared" si="199"/>
        <v>1326.0951558488516</v>
      </c>
      <c r="AP229" s="7"/>
      <c r="AQ229" s="13">
        <v>531.47298674821604</v>
      </c>
      <c r="AR229" s="133">
        <f t="shared" si="200"/>
        <v>276.02699999999999</v>
      </c>
      <c r="AS229" s="14">
        <v>22.55</v>
      </c>
      <c r="AT229" s="15">
        <f t="shared" si="184"/>
        <v>23.568646862448606</v>
      </c>
      <c r="AU229" s="16">
        <f t="shared" si="201"/>
        <v>1317.4873596108771</v>
      </c>
      <c r="AV229" s="92"/>
      <c r="AW229" s="13">
        <v>513.12436289500511</v>
      </c>
      <c r="AX229" s="133">
        <f t="shared" si="202"/>
        <v>276.40199999999999</v>
      </c>
      <c r="AY229" s="14">
        <v>22.175000000000001</v>
      </c>
      <c r="AZ229" s="15">
        <f t="shared" si="185"/>
        <v>23.139768337993466</v>
      </c>
      <c r="BA229" s="16">
        <f t="shared" si="203"/>
        <v>1293.5130500938346</v>
      </c>
    </row>
    <row r="230" spans="1:53" x14ac:dyDescent="0.25">
      <c r="A230" s="13">
        <v>539.11824668705401</v>
      </c>
      <c r="B230" s="133">
        <f t="shared" si="186"/>
        <v>277.22699999999998</v>
      </c>
      <c r="C230" s="14">
        <v>21.35</v>
      </c>
      <c r="D230" s="15">
        <f t="shared" si="177"/>
        <v>25.251440125857329</v>
      </c>
      <c r="E230" s="16">
        <f t="shared" si="187"/>
        <v>1411.5555030354246</v>
      </c>
      <c r="F230" s="104"/>
      <c r="G230" s="13">
        <v>524.78338430173289</v>
      </c>
      <c r="H230" s="133">
        <f t="shared" si="188"/>
        <v>277.15825000000001</v>
      </c>
      <c r="I230" s="14">
        <v>21.418749999999999</v>
      </c>
      <c r="J230" s="15">
        <f t="shared" si="178"/>
        <v>24.501120947848634</v>
      </c>
      <c r="K230" s="16">
        <f t="shared" si="189"/>
        <v>1369.6126609847386</v>
      </c>
      <c r="L230" s="7"/>
      <c r="M230" s="13">
        <v>507.13557594291535</v>
      </c>
      <c r="N230" s="133">
        <f t="shared" si="190"/>
        <v>277.7645</v>
      </c>
      <c r="O230" s="14">
        <v>20.8125</v>
      </c>
      <c r="P230" s="15">
        <f t="shared" si="179"/>
        <v>24.366874519779717</v>
      </c>
      <c r="Q230" s="16">
        <f t="shared" si="191"/>
        <v>1362.1082856556861</v>
      </c>
      <c r="R230" s="7"/>
      <c r="S230" s="13">
        <v>524.9745158002039</v>
      </c>
      <c r="T230" s="133">
        <f t="shared" si="192"/>
        <v>276.99574999999999</v>
      </c>
      <c r="U230" s="14">
        <v>21.581250000000001</v>
      </c>
      <c r="V230" s="15">
        <f t="shared" si="180"/>
        <v>24.325491609624276</v>
      </c>
      <c r="W230" s="16">
        <f t="shared" si="193"/>
        <v>1359.7949809779971</v>
      </c>
      <c r="X230" s="92"/>
      <c r="Y230" s="13">
        <v>512.3598369011213</v>
      </c>
      <c r="Z230" s="133">
        <f t="shared" si="194"/>
        <v>277.327</v>
      </c>
      <c r="AA230" s="14">
        <v>21.25</v>
      </c>
      <c r="AB230" s="15">
        <f t="shared" si="181"/>
        <v>24.111051148288063</v>
      </c>
      <c r="AC230" s="16">
        <f t="shared" si="195"/>
        <v>1347.8077591893027</v>
      </c>
      <c r="AD230" s="7"/>
      <c r="AE230" s="13">
        <v>532.11009174311926</v>
      </c>
      <c r="AF230" s="133">
        <f t="shared" si="196"/>
        <v>276.42075</v>
      </c>
      <c r="AG230" s="14">
        <v>22.15625</v>
      </c>
      <c r="AH230" s="15">
        <f t="shared" si="182"/>
        <v>24.016252377686623</v>
      </c>
      <c r="AI230" s="16">
        <f t="shared" si="197"/>
        <v>1342.5085079126823</v>
      </c>
      <c r="AK230" s="13">
        <v>530.00764525993884</v>
      </c>
      <c r="AL230" s="133">
        <f t="shared" si="198"/>
        <v>276.40199999999999</v>
      </c>
      <c r="AM230" s="14">
        <v>22.175000000000001</v>
      </c>
      <c r="AN230" s="15">
        <f t="shared" si="183"/>
        <v>23.901133946333204</v>
      </c>
      <c r="AO230" s="16">
        <f t="shared" si="199"/>
        <v>1336.0733876000261</v>
      </c>
      <c r="AP230" s="7"/>
      <c r="AQ230" s="13">
        <v>531.85524974515795</v>
      </c>
      <c r="AR230" s="133">
        <f t="shared" si="200"/>
        <v>276.00824999999998</v>
      </c>
      <c r="AS230" s="14">
        <v>22.568750000000001</v>
      </c>
      <c r="AT230" s="15">
        <f t="shared" si="184"/>
        <v>23.566003865750559</v>
      </c>
      <c r="AU230" s="16">
        <f t="shared" si="201"/>
        <v>1317.3396160954562</v>
      </c>
      <c r="AV230" s="92"/>
      <c r="AW230" s="13">
        <v>526.82212028542301</v>
      </c>
      <c r="AX230" s="133">
        <f t="shared" si="202"/>
        <v>275.96449999999999</v>
      </c>
      <c r="AY230" s="14">
        <v>22.612500000000001</v>
      </c>
      <c r="AZ230" s="15">
        <f t="shared" si="185"/>
        <v>23.297827320527276</v>
      </c>
      <c r="BA230" s="16">
        <f t="shared" si="203"/>
        <v>1302.3485472174748</v>
      </c>
    </row>
    <row r="231" spans="1:53" x14ac:dyDescent="0.25">
      <c r="A231" s="13">
        <v>552.37003058103971</v>
      </c>
      <c r="B231" s="133">
        <f t="shared" si="186"/>
        <v>276.92700000000002</v>
      </c>
      <c r="C231" s="14">
        <v>21.65</v>
      </c>
      <c r="D231" s="15">
        <f t="shared" si="177"/>
        <v>25.513627278569967</v>
      </c>
      <c r="E231" s="16">
        <f t="shared" si="187"/>
        <v>1426.2117648720612</v>
      </c>
      <c r="F231" s="104"/>
      <c r="G231" s="13">
        <v>531.09072375127414</v>
      </c>
      <c r="H231" s="133">
        <f t="shared" si="188"/>
        <v>276.97075000000001</v>
      </c>
      <c r="I231" s="14">
        <v>21.606249999999999</v>
      </c>
      <c r="J231" s="15">
        <f t="shared" si="178"/>
        <v>24.580421116634035</v>
      </c>
      <c r="K231" s="16">
        <f t="shared" si="189"/>
        <v>1374.0455404198426</v>
      </c>
      <c r="L231" s="7"/>
      <c r="M231" s="13">
        <v>522.10754332313968</v>
      </c>
      <c r="N231" s="133">
        <f t="shared" si="190"/>
        <v>277.28325000000001</v>
      </c>
      <c r="O231" s="14">
        <v>21.293749999999999</v>
      </c>
      <c r="P231" s="15">
        <f t="shared" si="179"/>
        <v>24.519285861961361</v>
      </c>
      <c r="Q231" s="16">
        <f t="shared" si="191"/>
        <v>1370.62807968364</v>
      </c>
      <c r="R231" s="7"/>
      <c r="S231" s="13">
        <v>530.38990825688074</v>
      </c>
      <c r="T231" s="133">
        <f t="shared" si="192"/>
        <v>276.84575000000001</v>
      </c>
      <c r="U231" s="14">
        <v>21.731249999999999</v>
      </c>
      <c r="V231" s="15">
        <f t="shared" si="180"/>
        <v>24.406783238740559</v>
      </c>
      <c r="W231" s="16">
        <f t="shared" si="193"/>
        <v>1364.3391830455971</v>
      </c>
      <c r="X231" s="92"/>
      <c r="Y231" s="13">
        <v>531.60040774719675</v>
      </c>
      <c r="Z231" s="133">
        <f t="shared" si="194"/>
        <v>276.69574999999998</v>
      </c>
      <c r="AA231" s="14">
        <v>21.881250000000001</v>
      </c>
      <c r="AB231" s="15">
        <f t="shared" si="181"/>
        <v>24.294791556569972</v>
      </c>
      <c r="AC231" s="16">
        <f t="shared" si="195"/>
        <v>1358.0788480122615</v>
      </c>
      <c r="AD231" s="7"/>
      <c r="AE231" s="13">
        <v>546.44495412844037</v>
      </c>
      <c r="AF231" s="133">
        <f t="shared" si="196"/>
        <v>275.91449999999998</v>
      </c>
      <c r="AG231" s="14">
        <v>22.662500000000001</v>
      </c>
      <c r="AH231" s="15">
        <f t="shared" si="182"/>
        <v>24.112298031039838</v>
      </c>
      <c r="AI231" s="16">
        <f t="shared" si="197"/>
        <v>1347.877459935127</v>
      </c>
      <c r="AK231" s="13">
        <v>531.21814475025485</v>
      </c>
      <c r="AL231" s="133">
        <f t="shared" si="198"/>
        <v>276.35199999999998</v>
      </c>
      <c r="AM231" s="14">
        <v>22.225000000000001</v>
      </c>
      <c r="AN231" s="15">
        <f t="shared" si="183"/>
        <v>23.901828785163321</v>
      </c>
      <c r="AO231" s="16">
        <f t="shared" si="199"/>
        <v>1336.1122290906296</v>
      </c>
      <c r="AP231" s="7"/>
      <c r="AQ231" s="13">
        <v>537.9714576962283</v>
      </c>
      <c r="AR231" s="133">
        <f t="shared" si="200"/>
        <v>275.55824999999999</v>
      </c>
      <c r="AS231" s="14">
        <v>23.018750000000001</v>
      </c>
      <c r="AT231" s="15">
        <f t="shared" si="184"/>
        <v>23.37101092353965</v>
      </c>
      <c r="AU231" s="16">
        <f t="shared" si="201"/>
        <v>1306.4395106258664</v>
      </c>
      <c r="AV231" s="92"/>
      <c r="AW231" s="13">
        <v>530.51732925586134</v>
      </c>
      <c r="AX231" s="133">
        <f t="shared" si="202"/>
        <v>275.91449999999998</v>
      </c>
      <c r="AY231" s="14">
        <v>22.662500000000001</v>
      </c>
      <c r="AZ231" s="15">
        <f t="shared" si="185"/>
        <v>23.409479503843851</v>
      </c>
      <c r="BA231" s="16">
        <f t="shared" si="203"/>
        <v>1308.5899042648712</v>
      </c>
    </row>
    <row r="232" spans="1:53" x14ac:dyDescent="0.25">
      <c r="A232" s="13">
        <v>556.19266055045864</v>
      </c>
      <c r="B232" s="133">
        <f t="shared" si="186"/>
        <v>276.79575</v>
      </c>
      <c r="C232" s="14">
        <v>21.78125</v>
      </c>
      <c r="D232" s="15">
        <f t="shared" si="177"/>
        <v>25.535387571900539</v>
      </c>
      <c r="E232" s="16">
        <f t="shared" si="187"/>
        <v>1427.42816526924</v>
      </c>
      <c r="F232" s="104"/>
      <c r="G232" s="13">
        <v>531.28185524974515</v>
      </c>
      <c r="H232" s="133">
        <f t="shared" si="188"/>
        <v>276.98325</v>
      </c>
      <c r="I232" s="14">
        <v>21.59375</v>
      </c>
      <c r="J232" s="15">
        <f t="shared" si="178"/>
        <v>24.603501256138703</v>
      </c>
      <c r="K232" s="16">
        <f t="shared" si="189"/>
        <v>1375.3357202181535</v>
      </c>
      <c r="L232" s="7"/>
      <c r="M232" s="13">
        <v>529.62538226299694</v>
      </c>
      <c r="N232" s="133">
        <f t="shared" si="190"/>
        <v>277.07074999999998</v>
      </c>
      <c r="O232" s="14">
        <v>21.506250000000001</v>
      </c>
      <c r="P232" s="15">
        <f t="shared" si="179"/>
        <v>24.626579820424151</v>
      </c>
      <c r="Q232" s="16">
        <f t="shared" si="191"/>
        <v>1376.62581196171</v>
      </c>
      <c r="R232" s="7"/>
      <c r="S232" s="13">
        <v>531.40927624872575</v>
      </c>
      <c r="T232" s="133">
        <f t="shared" si="192"/>
        <v>276.80824999999999</v>
      </c>
      <c r="U232" s="14">
        <v>21.768750000000001</v>
      </c>
      <c r="V232" s="15">
        <f t="shared" si="180"/>
        <v>24.411565948836095</v>
      </c>
      <c r="W232" s="16">
        <f t="shared" si="193"/>
        <v>1364.6065365399377</v>
      </c>
      <c r="X232" s="92"/>
      <c r="Y232" s="13">
        <v>532.81090723751277</v>
      </c>
      <c r="Z232" s="133">
        <f t="shared" si="194"/>
        <v>276.49574999999999</v>
      </c>
      <c r="AA232" s="14">
        <v>22.081250000000001</v>
      </c>
      <c r="AB232" s="15">
        <f t="shared" si="181"/>
        <v>24.129562739315606</v>
      </c>
      <c r="AC232" s="16">
        <f t="shared" si="195"/>
        <v>1348.8425571277423</v>
      </c>
      <c r="AD232" s="7"/>
      <c r="AE232" s="13">
        <v>555.10958205912334</v>
      </c>
      <c r="AF232" s="133">
        <f t="shared" si="196"/>
        <v>275.69574999999998</v>
      </c>
      <c r="AG232" s="14">
        <v>22.881250000000001</v>
      </c>
      <c r="AH232" s="15">
        <f t="shared" si="182"/>
        <v>24.260457014329344</v>
      </c>
      <c r="AI232" s="16">
        <f t="shared" si="197"/>
        <v>1356.1595471010103</v>
      </c>
      <c r="AK232" s="13">
        <v>531.15443425076455</v>
      </c>
      <c r="AL232" s="133">
        <f t="shared" si="198"/>
        <v>276.16449999999998</v>
      </c>
      <c r="AM232" s="14">
        <v>22.412500000000001</v>
      </c>
      <c r="AN232" s="15">
        <f t="shared" si="183"/>
        <v>23.699026625800983</v>
      </c>
      <c r="AO232" s="16">
        <f t="shared" si="199"/>
        <v>1324.7755883822749</v>
      </c>
      <c r="AP232" s="7"/>
      <c r="AQ232" s="13">
        <v>551.79663608562691</v>
      </c>
      <c r="AR232" s="133">
        <f t="shared" si="200"/>
        <v>275.18950000000001</v>
      </c>
      <c r="AS232" s="14">
        <v>23.387499999999999</v>
      </c>
      <c r="AT232" s="15">
        <f t="shared" si="184"/>
        <v>23.593656273035894</v>
      </c>
      <c r="AU232" s="16">
        <f t="shared" si="201"/>
        <v>1318.8853856627063</v>
      </c>
      <c r="AV232" s="92"/>
      <c r="AW232" s="13">
        <v>531.79153924566765</v>
      </c>
      <c r="AX232" s="133">
        <f t="shared" si="202"/>
        <v>275.80200000000002</v>
      </c>
      <c r="AY232" s="14">
        <v>22.774999999999999</v>
      </c>
      <c r="AZ232" s="15">
        <f t="shared" si="185"/>
        <v>23.349793161170918</v>
      </c>
      <c r="BA232" s="16">
        <f t="shared" si="203"/>
        <v>1305.2534377094544</v>
      </c>
    </row>
    <row r="233" spans="1:53" x14ac:dyDescent="0.25">
      <c r="A233" s="13">
        <v>555.61926605504584</v>
      </c>
      <c r="B233" s="133">
        <f t="shared" si="186"/>
        <v>276.80824999999999</v>
      </c>
      <c r="C233" s="14">
        <v>21.768750000000001</v>
      </c>
      <c r="D233" s="15">
        <f t="shared" si="177"/>
        <v>25.523710183407214</v>
      </c>
      <c r="E233" s="16">
        <f t="shared" si="187"/>
        <v>1426.7753992524633</v>
      </c>
      <c r="F233" s="104"/>
      <c r="G233" s="13">
        <v>531.85524974515795</v>
      </c>
      <c r="H233" s="133">
        <f t="shared" si="188"/>
        <v>276.827</v>
      </c>
      <c r="I233" s="14">
        <v>21.75</v>
      </c>
      <c r="J233" s="15">
        <f t="shared" si="178"/>
        <v>24.453114930811861</v>
      </c>
      <c r="K233" s="16">
        <f t="shared" si="189"/>
        <v>1366.929124632383</v>
      </c>
      <c r="L233" s="7"/>
      <c r="M233" s="13">
        <v>531.21814475025485</v>
      </c>
      <c r="N233" s="133">
        <f t="shared" si="190"/>
        <v>277.02075000000002</v>
      </c>
      <c r="O233" s="14">
        <v>21.556249999999999</v>
      </c>
      <c r="P233" s="15">
        <f t="shared" si="179"/>
        <v>24.643346813580976</v>
      </c>
      <c r="Q233" s="16">
        <f t="shared" si="191"/>
        <v>1377.5630868791766</v>
      </c>
      <c r="R233" s="7"/>
      <c r="S233" s="13">
        <v>532.30122324159015</v>
      </c>
      <c r="T233" s="133">
        <f t="shared" si="192"/>
        <v>276.57074999999998</v>
      </c>
      <c r="U233" s="14">
        <v>22.006250000000001</v>
      </c>
      <c r="V233" s="15">
        <f t="shared" si="180"/>
        <v>24.188638375079357</v>
      </c>
      <c r="W233" s="16">
        <f t="shared" si="193"/>
        <v>1352.1448851669361</v>
      </c>
      <c r="X233" s="92"/>
      <c r="Y233" s="13">
        <v>547.84658511722728</v>
      </c>
      <c r="Z233" s="133">
        <f t="shared" si="194"/>
        <v>276.03949999999998</v>
      </c>
      <c r="AA233" s="14">
        <v>22.537500000000001</v>
      </c>
      <c r="AB233" s="15">
        <f t="shared" si="181"/>
        <v>24.308223410636817</v>
      </c>
      <c r="AC233" s="16">
        <f t="shared" si="195"/>
        <v>1358.8296886545979</v>
      </c>
      <c r="AD233" s="7"/>
      <c r="AE233" s="13">
        <v>556.57492354740054</v>
      </c>
      <c r="AF233" s="133">
        <f t="shared" si="196"/>
        <v>275.6395</v>
      </c>
      <c r="AG233" s="14">
        <v>22.9375</v>
      </c>
      <c r="AH233" s="15">
        <f t="shared" si="182"/>
        <v>24.264846803156427</v>
      </c>
      <c r="AI233" s="16">
        <f t="shared" si="197"/>
        <v>1356.4049362964442</v>
      </c>
      <c r="AK233" s="13">
        <v>545.80784913353716</v>
      </c>
      <c r="AL233" s="133">
        <f t="shared" si="198"/>
        <v>275.68950000000001</v>
      </c>
      <c r="AM233" s="14">
        <v>22.887499999999999</v>
      </c>
      <c r="AN233" s="15">
        <f t="shared" si="183"/>
        <v>23.847421043518828</v>
      </c>
      <c r="AO233" s="16">
        <f t="shared" si="199"/>
        <v>1333.0708363327024</v>
      </c>
      <c r="AP233" s="7"/>
      <c r="AQ233" s="13">
        <v>556.38379204892965</v>
      </c>
      <c r="AR233" s="133">
        <f t="shared" si="200"/>
        <v>275.17700000000002</v>
      </c>
      <c r="AS233" s="14">
        <v>23.4</v>
      </c>
      <c r="AT233" s="15">
        <f t="shared" si="184"/>
        <v>23.77708513029614</v>
      </c>
      <c r="AU233" s="16">
        <f t="shared" si="201"/>
        <v>1329.1390587835542</v>
      </c>
      <c r="AV233" s="92"/>
      <c r="AW233" s="13">
        <v>555.36442405708453</v>
      </c>
      <c r="AX233" s="133">
        <f t="shared" si="202"/>
        <v>274.94574999999998</v>
      </c>
      <c r="AY233" s="14">
        <v>23.631250000000001</v>
      </c>
      <c r="AZ233" s="15">
        <f t="shared" si="185"/>
        <v>23.501271581363003</v>
      </c>
      <c r="BA233" s="16">
        <f t="shared" si="203"/>
        <v>1313.7210813981919</v>
      </c>
    </row>
    <row r="234" spans="1:53" x14ac:dyDescent="0.25">
      <c r="A234" s="13">
        <v>560.46126401630988</v>
      </c>
      <c r="B234" s="133">
        <f t="shared" si="186"/>
        <v>276.39575000000002</v>
      </c>
      <c r="C234" s="14">
        <v>22.181249999999999</v>
      </c>
      <c r="D234" s="15">
        <f t="shared" si="177"/>
        <v>25.267343545395772</v>
      </c>
      <c r="E234" s="16">
        <f t="shared" si="187"/>
        <v>1412.4445041876236</v>
      </c>
      <c r="F234" s="104"/>
      <c r="G234" s="13">
        <v>547.08205912334347</v>
      </c>
      <c r="H234" s="133">
        <f t="shared" si="188"/>
        <v>276.327</v>
      </c>
      <c r="I234" s="14">
        <v>22.25</v>
      </c>
      <c r="J234" s="15">
        <f t="shared" si="178"/>
        <v>24.587957713408695</v>
      </c>
      <c r="K234" s="16">
        <f t="shared" si="189"/>
        <v>1374.4668361795459</v>
      </c>
      <c r="L234" s="7"/>
      <c r="M234" s="13">
        <v>553.64424057084602</v>
      </c>
      <c r="N234" s="133">
        <f t="shared" si="190"/>
        <v>276.15199999999999</v>
      </c>
      <c r="O234" s="14">
        <v>22.425000000000001</v>
      </c>
      <c r="P234" s="15">
        <f t="shared" si="179"/>
        <v>24.688706379970835</v>
      </c>
      <c r="Q234" s="16">
        <f t="shared" si="191"/>
        <v>1380.0986866403696</v>
      </c>
      <c r="R234" s="7"/>
      <c r="S234" s="13">
        <v>547.78287461773698</v>
      </c>
      <c r="T234" s="133">
        <f t="shared" si="192"/>
        <v>276.15199999999999</v>
      </c>
      <c r="U234" s="14">
        <v>22.425000000000001</v>
      </c>
      <c r="V234" s="15">
        <f t="shared" si="180"/>
        <v>24.427329971805438</v>
      </c>
      <c r="W234" s="16">
        <f t="shared" si="193"/>
        <v>1365.487745423924</v>
      </c>
      <c r="X234" s="92"/>
      <c r="Y234" s="13">
        <v>554.47247706422013</v>
      </c>
      <c r="Z234" s="133">
        <f t="shared" si="194"/>
        <v>275.88324999999998</v>
      </c>
      <c r="AA234" s="14">
        <v>22.693750000000001</v>
      </c>
      <c r="AB234" s="15">
        <f t="shared" si="181"/>
        <v>24.432827411257289</v>
      </c>
      <c r="AC234" s="16">
        <f t="shared" si="195"/>
        <v>1365.7950522892825</v>
      </c>
      <c r="AD234" s="7"/>
      <c r="AE234" s="13">
        <v>568.61620795107035</v>
      </c>
      <c r="AF234" s="133">
        <f t="shared" si="196"/>
        <v>275.67075</v>
      </c>
      <c r="AG234" s="14">
        <v>22.90625</v>
      </c>
      <c r="AH234" s="15">
        <f t="shared" si="182"/>
        <v>24.82362708654059</v>
      </c>
      <c r="AI234" s="16">
        <f t="shared" si="197"/>
        <v>1387.6407541376188</v>
      </c>
      <c r="AK234" s="13">
        <v>555.42813455657495</v>
      </c>
      <c r="AL234" s="133">
        <f t="shared" si="198"/>
        <v>275.42075</v>
      </c>
      <c r="AM234" s="14">
        <v>23.15625</v>
      </c>
      <c r="AN234" s="15">
        <f t="shared" si="183"/>
        <v>23.986100277746825</v>
      </c>
      <c r="AO234" s="16">
        <f t="shared" si="199"/>
        <v>1340.8230055260474</v>
      </c>
      <c r="AP234" s="7"/>
      <c r="AQ234" s="13">
        <v>556.38379204892965</v>
      </c>
      <c r="AR234" s="133">
        <f t="shared" si="200"/>
        <v>275.077</v>
      </c>
      <c r="AS234" s="14">
        <v>23.5</v>
      </c>
      <c r="AT234" s="15">
        <f t="shared" si="184"/>
        <v>23.675906044635305</v>
      </c>
      <c r="AU234" s="16">
        <f t="shared" si="201"/>
        <v>1323.4831478951135</v>
      </c>
      <c r="AV234" s="92"/>
      <c r="AW234" s="13">
        <v>557.02089704383275</v>
      </c>
      <c r="AX234" s="133">
        <f t="shared" si="202"/>
        <v>274.85825</v>
      </c>
      <c r="AY234" s="14">
        <v>23.71875</v>
      </c>
      <c r="AZ234" s="15">
        <f t="shared" si="185"/>
        <v>23.484411996577929</v>
      </c>
      <c r="BA234" s="16">
        <f t="shared" si="203"/>
        <v>1312.7786306087062</v>
      </c>
    </row>
    <row r="235" spans="1:53" ht="15.75" thickBot="1" x14ac:dyDescent="0.3">
      <c r="A235" s="17">
        <v>574.47757390417939</v>
      </c>
      <c r="B235" s="18">
        <f t="shared" si="186"/>
        <v>276.02699999999999</v>
      </c>
      <c r="C235" s="18">
        <v>22.55</v>
      </c>
      <c r="D235" s="19">
        <f t="shared" si="177"/>
        <v>25.475723898189774</v>
      </c>
      <c r="E235" s="20">
        <f t="shared" si="187"/>
        <v>1424.0929659088083</v>
      </c>
      <c r="F235" s="104"/>
      <c r="G235" s="17">
        <v>553.96279306829763</v>
      </c>
      <c r="H235" s="135">
        <f t="shared" si="188"/>
        <v>276.15825000000001</v>
      </c>
      <c r="I235" s="18">
        <v>22.418749999999999</v>
      </c>
      <c r="J235" s="19">
        <f t="shared" si="178"/>
        <v>24.709798408399113</v>
      </c>
      <c r="K235" s="20">
        <f t="shared" si="189"/>
        <v>1381.2777310295103</v>
      </c>
      <c r="L235" s="7"/>
      <c r="M235" s="17">
        <v>556.12895005096834</v>
      </c>
      <c r="N235" s="135">
        <f t="shared" si="190"/>
        <v>276.13324999999998</v>
      </c>
      <c r="O235" s="18">
        <v>22.443750000000001</v>
      </c>
      <c r="P235" s="19">
        <f t="shared" si="179"/>
        <v>24.778789197481185</v>
      </c>
      <c r="Q235" s="20">
        <f t="shared" si="191"/>
        <v>1385.1343161391983</v>
      </c>
      <c r="R235" s="7"/>
      <c r="S235" s="17">
        <v>555.74668705402644</v>
      </c>
      <c r="T235" s="135">
        <f t="shared" si="192"/>
        <v>276.03949999999998</v>
      </c>
      <c r="U235" s="18">
        <v>22.537500000000001</v>
      </c>
      <c r="V235" s="19">
        <f t="shared" si="180"/>
        <v>24.658754833234671</v>
      </c>
      <c r="W235" s="20">
        <f t="shared" si="193"/>
        <v>1378.424395177818</v>
      </c>
      <c r="X235" s="92"/>
      <c r="Y235" s="17">
        <v>555.61926605504584</v>
      </c>
      <c r="Z235" s="135">
        <f t="shared" si="194"/>
        <v>275.82074999999998</v>
      </c>
      <c r="AA235" s="18">
        <v>22.756250000000001</v>
      </c>
      <c r="AB235" s="19">
        <f t="shared" si="181"/>
        <v>24.416117157046781</v>
      </c>
      <c r="AC235" s="20">
        <f t="shared" si="195"/>
        <v>1364.8609490789149</v>
      </c>
      <c r="AD235" s="7"/>
      <c r="AE235" s="17">
        <v>568.17023445463815</v>
      </c>
      <c r="AF235" s="135">
        <f t="shared" si="196"/>
        <v>275.08949999999999</v>
      </c>
      <c r="AG235" s="18">
        <v>23.487500000000001</v>
      </c>
      <c r="AH235" s="19">
        <f t="shared" si="182"/>
        <v>24.190323978909554</v>
      </c>
      <c r="AI235" s="20">
        <f t="shared" si="197"/>
        <v>1352.239110421044</v>
      </c>
      <c r="AK235" s="17">
        <v>556.00152905198775</v>
      </c>
      <c r="AL235" s="135">
        <f t="shared" si="198"/>
        <v>275.42075</v>
      </c>
      <c r="AM235" s="18">
        <v>23.15625</v>
      </c>
      <c r="AN235" s="19">
        <f t="shared" si="183"/>
        <v>24.01086225325723</v>
      </c>
      <c r="AO235" s="20">
        <f t="shared" si="199"/>
        <v>1342.2071999570792</v>
      </c>
      <c r="AP235" s="7"/>
      <c r="AQ235" s="17">
        <v>558.48623853211006</v>
      </c>
      <c r="AR235" s="135">
        <f t="shared" si="200"/>
        <v>274.82074999999998</v>
      </c>
      <c r="AS235" s="18">
        <v>23.756250000000001</v>
      </c>
      <c r="AT235" s="19">
        <f t="shared" si="184"/>
        <v>23.50902345833665</v>
      </c>
      <c r="AU235" s="20">
        <f t="shared" si="201"/>
        <v>1314.1544113210186</v>
      </c>
      <c r="AV235" s="92"/>
      <c r="AW235" s="17">
        <v>555.87410805300715</v>
      </c>
      <c r="AX235" s="135">
        <f t="shared" si="202"/>
        <v>274.70825000000002</v>
      </c>
      <c r="AY235" s="18">
        <v>23.868749999999999</v>
      </c>
      <c r="AZ235" s="19">
        <f t="shared" si="185"/>
        <v>23.288781693763067</v>
      </c>
      <c r="BA235" s="20">
        <f t="shared" si="203"/>
        <v>1301.8428966813553</v>
      </c>
    </row>
    <row r="236" spans="1:53" s="10" customFormat="1" x14ac:dyDescent="0.25">
      <c r="B236" s="92"/>
      <c r="D236" s="66">
        <f>TRIMMEAN(D163:D235,0.4)</f>
        <v>25.317421576587154</v>
      </c>
      <c r="E236" s="4">
        <f>TRIMMEAN(E163:E235,0.4)</f>
        <v>1415.2438661312219</v>
      </c>
      <c r="F236" s="4"/>
      <c r="G236" s="92"/>
      <c r="H236" s="92"/>
      <c r="I236" s="92"/>
      <c r="J236" s="66">
        <f>TRIMMEAN(J163:J235,0.4)</f>
        <v>23.94762174212832</v>
      </c>
      <c r="K236" s="4">
        <f>TRIMMEAN(K163:K235,0.4)</f>
        <v>1338.6720553849727</v>
      </c>
      <c r="N236" s="92"/>
      <c r="P236" s="66">
        <f>TRIMMEAN(P163:P235,0.4)</f>
        <v>24.118971859489886</v>
      </c>
      <c r="Q236" s="4">
        <f>TRIMMEAN(Q163:Q235,0.4)</f>
        <v>1348.2505269454846</v>
      </c>
      <c r="S236" s="92"/>
      <c r="T236" s="92"/>
      <c r="U236" s="92"/>
      <c r="V236" s="66">
        <f>TRIMMEAN(V163:V235,0.4)</f>
        <v>23.906811234832706</v>
      </c>
      <c r="W236" s="4">
        <f>TRIMMEAN(W163:W235,0.4)</f>
        <v>1336.3907480271482</v>
      </c>
      <c r="X236" s="92"/>
      <c r="Z236" s="92"/>
      <c r="AB236" s="66">
        <f>TRIMMEAN(AB164:AB235,0.4)</f>
        <v>23.789255863087423</v>
      </c>
      <c r="AC236" s="4">
        <f>TRIMMEAN(AC164:AC235,0.4)</f>
        <v>1329.8194027465868</v>
      </c>
      <c r="AE236" s="92"/>
      <c r="AF236" s="92"/>
      <c r="AG236" s="92"/>
      <c r="AH236" s="66">
        <f>TRIMMEAN(AH163:AH235,0.4)</f>
        <v>23.676952751671827</v>
      </c>
      <c r="AI236" s="4">
        <f>TRIMMEAN(AI163:AI235,0.4)</f>
        <v>1323.5416588184548</v>
      </c>
      <c r="AJ236" s="92"/>
      <c r="AL236" s="92"/>
      <c r="AN236" s="66">
        <f>TRIMMEAN(AN163:AN235,0.4)</f>
        <v>23.347470281130022</v>
      </c>
      <c r="AO236" s="4">
        <f>TRIMMEAN(AO163:AO235,0.4)</f>
        <v>1305.1235887151681</v>
      </c>
      <c r="AQ236" s="92"/>
      <c r="AR236" s="92"/>
      <c r="AS236" s="92"/>
      <c r="AT236" s="66">
        <f>TRIMMEAN(AT163:AT235,0.4)</f>
        <v>22.94667210770039</v>
      </c>
      <c r="AU236" s="4">
        <f>TRIMMEAN(AU163:AU235,0.4)</f>
        <v>1282.7189708204519</v>
      </c>
      <c r="AV236" s="92"/>
      <c r="AX236" s="92"/>
      <c r="AZ236" s="66">
        <f>TRIMMEAN(AZ163:AZ235,0.4)</f>
        <v>22.62613704932658</v>
      </c>
      <c r="BA236" s="4">
        <f>TRIMMEAN(BA163:BA235,0.4)</f>
        <v>1264.8010610573556</v>
      </c>
    </row>
    <row r="237" spans="1:53" ht="15.75" thickBot="1" x14ac:dyDescent="0.3">
      <c r="B237" s="92"/>
      <c r="E237" s="1"/>
      <c r="J237" s="92"/>
      <c r="K237" s="92"/>
      <c r="L237" s="2"/>
      <c r="M237" s="1"/>
      <c r="N237" s="92"/>
      <c r="O237" s="1"/>
      <c r="P237" s="2"/>
      <c r="Q237" s="2"/>
      <c r="R237" s="3"/>
      <c r="U237" s="92"/>
      <c r="V237" s="92"/>
      <c r="W237" s="92"/>
      <c r="X237" s="92"/>
      <c r="Y237" s="1"/>
      <c r="AA237" s="1"/>
      <c r="AB237" s="1"/>
      <c r="AC237" s="2"/>
      <c r="AD237" s="2"/>
      <c r="AE237" s="92"/>
      <c r="AF237" s="92"/>
      <c r="AG237" s="92"/>
      <c r="AH237" s="92"/>
      <c r="AI237" s="92"/>
      <c r="AK237" s="1"/>
      <c r="AM237" s="1"/>
      <c r="AN237" s="1"/>
      <c r="AO237" s="2"/>
      <c r="AP237" s="2"/>
      <c r="AQ237" s="92"/>
      <c r="AR237" s="92"/>
      <c r="AS237" s="92"/>
      <c r="AT237" s="92"/>
      <c r="AU237" s="92"/>
      <c r="AV237" s="92"/>
      <c r="AX237" s="92"/>
    </row>
    <row r="238" spans="1:53" s="92" customFormat="1" ht="15.75" thickBot="1" x14ac:dyDescent="0.3">
      <c r="A238" s="64" t="s">
        <v>7</v>
      </c>
      <c r="B238" s="136" t="s">
        <v>32</v>
      </c>
      <c r="C238" s="38"/>
      <c r="D238" s="65" t="s">
        <v>8</v>
      </c>
      <c r="E238" s="21" t="s">
        <v>10</v>
      </c>
      <c r="F238" s="110"/>
      <c r="G238" s="64" t="s">
        <v>7</v>
      </c>
      <c r="H238" s="136" t="s">
        <v>32</v>
      </c>
      <c r="I238" s="38"/>
      <c r="J238" s="65" t="s">
        <v>8</v>
      </c>
      <c r="K238" s="170" t="s">
        <v>44</v>
      </c>
      <c r="M238" s="64" t="s">
        <v>7</v>
      </c>
      <c r="N238" s="136" t="s">
        <v>32</v>
      </c>
      <c r="O238" s="38"/>
      <c r="P238" s="65" t="s">
        <v>8</v>
      </c>
      <c r="Q238" s="170" t="s">
        <v>45</v>
      </c>
      <c r="S238" s="64" t="s">
        <v>7</v>
      </c>
      <c r="T238" s="136" t="s">
        <v>32</v>
      </c>
      <c r="U238" s="38"/>
      <c r="V238" s="65" t="s">
        <v>8</v>
      </c>
      <c r="W238" s="170" t="s">
        <v>46</v>
      </c>
      <c r="Y238" s="64" t="s">
        <v>7</v>
      </c>
      <c r="Z238" s="136" t="s">
        <v>32</v>
      </c>
      <c r="AA238" s="38"/>
      <c r="AB238" s="65" t="s">
        <v>8</v>
      </c>
      <c r="AC238" s="170" t="s">
        <v>47</v>
      </c>
      <c r="AE238" s="64" t="s">
        <v>7</v>
      </c>
      <c r="AF238" s="136" t="s">
        <v>32</v>
      </c>
      <c r="AG238" s="38"/>
      <c r="AH238" s="65" t="s">
        <v>8</v>
      </c>
      <c r="AI238" s="170" t="s">
        <v>48</v>
      </c>
      <c r="AK238" s="64" t="s">
        <v>7</v>
      </c>
      <c r="AL238" s="136" t="s">
        <v>32</v>
      </c>
      <c r="AM238" s="38"/>
      <c r="AN238" s="65" t="s">
        <v>8</v>
      </c>
      <c r="AO238" s="170" t="s">
        <v>49</v>
      </c>
      <c r="AQ238" s="64" t="s">
        <v>7</v>
      </c>
      <c r="AR238" s="136" t="s">
        <v>32</v>
      </c>
      <c r="AS238" s="38"/>
      <c r="AT238" s="65" t="s">
        <v>8</v>
      </c>
      <c r="AU238" s="170" t="s">
        <v>50</v>
      </c>
      <c r="AW238" s="64" t="s">
        <v>7</v>
      </c>
      <c r="AX238" s="136" t="s">
        <v>32</v>
      </c>
      <c r="AY238" s="38"/>
      <c r="AZ238" s="128" t="s">
        <v>8</v>
      </c>
      <c r="BA238" s="170" t="s">
        <v>51</v>
      </c>
    </row>
    <row r="239" spans="1:53" s="92" customFormat="1" x14ac:dyDescent="0.25">
      <c r="A239" s="59" t="s">
        <v>4</v>
      </c>
      <c r="B239" s="126" t="s">
        <v>43</v>
      </c>
      <c r="C239" s="93" t="s">
        <v>2</v>
      </c>
      <c r="D239" s="162" t="s">
        <v>0</v>
      </c>
      <c r="E239" s="163"/>
      <c r="F239" s="105"/>
      <c r="G239" s="59" t="s">
        <v>4</v>
      </c>
      <c r="H239" s="126" t="s">
        <v>43</v>
      </c>
      <c r="I239" s="101" t="s">
        <v>2</v>
      </c>
      <c r="J239" s="162" t="s">
        <v>0</v>
      </c>
      <c r="K239" s="163"/>
      <c r="L239" s="6"/>
      <c r="M239" s="59" t="s">
        <v>4</v>
      </c>
      <c r="N239" s="126" t="s">
        <v>43</v>
      </c>
      <c r="O239" s="93" t="s">
        <v>2</v>
      </c>
      <c r="P239" s="162" t="s">
        <v>0</v>
      </c>
      <c r="Q239" s="163"/>
      <c r="R239" s="6"/>
      <c r="S239" s="59" t="s">
        <v>4</v>
      </c>
      <c r="T239" s="126" t="s">
        <v>43</v>
      </c>
      <c r="U239" s="101" t="s">
        <v>2</v>
      </c>
      <c r="V239" s="162" t="s">
        <v>0</v>
      </c>
      <c r="W239" s="163"/>
      <c r="X239" s="6"/>
      <c r="Y239" s="59" t="s">
        <v>4</v>
      </c>
      <c r="Z239" s="126" t="s">
        <v>43</v>
      </c>
      <c r="AA239" s="93" t="s">
        <v>2</v>
      </c>
      <c r="AB239" s="162" t="s">
        <v>0</v>
      </c>
      <c r="AC239" s="163"/>
      <c r="AD239" s="6"/>
      <c r="AE239" s="59" t="s">
        <v>4</v>
      </c>
      <c r="AF239" s="126" t="s">
        <v>43</v>
      </c>
      <c r="AG239" s="101" t="s">
        <v>2</v>
      </c>
      <c r="AH239" s="162" t="s">
        <v>0</v>
      </c>
      <c r="AI239" s="163"/>
      <c r="AJ239" s="6"/>
      <c r="AK239" s="59" t="s">
        <v>4</v>
      </c>
      <c r="AL239" s="126" t="s">
        <v>43</v>
      </c>
      <c r="AM239" s="93" t="s">
        <v>2</v>
      </c>
      <c r="AN239" s="162" t="s">
        <v>0</v>
      </c>
      <c r="AO239" s="163"/>
      <c r="AP239" s="6"/>
      <c r="AQ239" s="59" t="s">
        <v>4</v>
      </c>
      <c r="AR239" s="126" t="s">
        <v>43</v>
      </c>
      <c r="AS239" s="101" t="s">
        <v>2</v>
      </c>
      <c r="AT239" s="162" t="s">
        <v>0</v>
      </c>
      <c r="AU239" s="163"/>
      <c r="AV239" s="6"/>
      <c r="AW239" s="59" t="s">
        <v>4</v>
      </c>
      <c r="AX239" s="126" t="s">
        <v>43</v>
      </c>
      <c r="AY239" s="130" t="s">
        <v>2</v>
      </c>
      <c r="AZ239" s="162" t="s">
        <v>0</v>
      </c>
      <c r="BA239" s="163"/>
    </row>
    <row r="240" spans="1:53" s="92" customFormat="1" ht="17.25" x14ac:dyDescent="0.25">
      <c r="A240" s="61" t="s">
        <v>3</v>
      </c>
      <c r="B240" s="127" t="s">
        <v>1</v>
      </c>
      <c r="C240" s="62" t="s">
        <v>1</v>
      </c>
      <c r="D240" s="62" t="s">
        <v>5</v>
      </c>
      <c r="E240" s="63" t="s">
        <v>6</v>
      </c>
      <c r="F240" s="105"/>
      <c r="G240" s="61" t="s">
        <v>3</v>
      </c>
      <c r="H240" s="127" t="s">
        <v>1</v>
      </c>
      <c r="I240" s="62" t="s">
        <v>1</v>
      </c>
      <c r="J240" s="62" t="s">
        <v>5</v>
      </c>
      <c r="K240" s="63" t="s">
        <v>6</v>
      </c>
      <c r="L240" s="6"/>
      <c r="M240" s="61" t="s">
        <v>3</v>
      </c>
      <c r="N240" s="127" t="s">
        <v>1</v>
      </c>
      <c r="O240" s="62" t="s">
        <v>1</v>
      </c>
      <c r="P240" s="62" t="s">
        <v>5</v>
      </c>
      <c r="Q240" s="63" t="s">
        <v>6</v>
      </c>
      <c r="R240" s="6"/>
      <c r="S240" s="61" t="s">
        <v>3</v>
      </c>
      <c r="T240" s="127" t="s">
        <v>1</v>
      </c>
      <c r="U240" s="62" t="s">
        <v>1</v>
      </c>
      <c r="V240" s="62" t="s">
        <v>5</v>
      </c>
      <c r="W240" s="63" t="s">
        <v>6</v>
      </c>
      <c r="X240" s="6"/>
      <c r="Y240" s="61" t="s">
        <v>3</v>
      </c>
      <c r="Z240" s="127" t="s">
        <v>1</v>
      </c>
      <c r="AA240" s="62" t="s">
        <v>1</v>
      </c>
      <c r="AB240" s="62" t="s">
        <v>5</v>
      </c>
      <c r="AC240" s="63" t="s">
        <v>6</v>
      </c>
      <c r="AD240" s="6"/>
      <c r="AE240" s="61" t="s">
        <v>3</v>
      </c>
      <c r="AF240" s="127" t="s">
        <v>1</v>
      </c>
      <c r="AG240" s="62" t="s">
        <v>1</v>
      </c>
      <c r="AH240" s="62" t="s">
        <v>5</v>
      </c>
      <c r="AI240" s="63" t="s">
        <v>6</v>
      </c>
      <c r="AJ240" s="6"/>
      <c r="AK240" s="61" t="s">
        <v>3</v>
      </c>
      <c r="AL240" s="127" t="s">
        <v>1</v>
      </c>
      <c r="AM240" s="62" t="s">
        <v>1</v>
      </c>
      <c r="AN240" s="62" t="s">
        <v>5</v>
      </c>
      <c r="AO240" s="63" t="s">
        <v>6</v>
      </c>
      <c r="AP240" s="6"/>
      <c r="AQ240" s="61" t="s">
        <v>3</v>
      </c>
      <c r="AR240" s="127" t="s">
        <v>1</v>
      </c>
      <c r="AS240" s="62" t="s">
        <v>1</v>
      </c>
      <c r="AT240" s="62" t="s">
        <v>5</v>
      </c>
      <c r="AU240" s="63" t="s">
        <v>6</v>
      </c>
      <c r="AV240" s="6"/>
      <c r="AW240" s="61" t="s">
        <v>3</v>
      </c>
      <c r="AX240" s="127" t="s">
        <v>1</v>
      </c>
      <c r="AY240" s="62" t="s">
        <v>1</v>
      </c>
      <c r="AZ240" s="62" t="s">
        <v>5</v>
      </c>
      <c r="BA240" s="63" t="s">
        <v>6</v>
      </c>
    </row>
    <row r="241" spans="1:53" s="92" customFormat="1" x14ac:dyDescent="0.25">
      <c r="A241" s="13">
        <v>28.35117227319062</v>
      </c>
      <c r="B241" s="133">
        <f t="shared" ref="B241:B304" si="204">$D$2-C241</f>
        <v>298.25824999999998</v>
      </c>
      <c r="C241" s="14">
        <v>0.31874999999999998</v>
      </c>
      <c r="D241" s="15">
        <f t="shared" ref="D241:D272" si="205">A241/C241</f>
        <v>88.944854190401955</v>
      </c>
      <c r="E241" s="16">
        <f>D241*55.9</f>
        <v>4972.0173492434687</v>
      </c>
      <c r="F241" s="104"/>
      <c r="G241" s="13">
        <v>21.406727828746178</v>
      </c>
      <c r="H241" s="133">
        <f t="shared" ref="H241:H304" si="206">$D$2-I241</f>
        <v>297.98950000000002</v>
      </c>
      <c r="I241" s="14">
        <v>0.58750000000000002</v>
      </c>
      <c r="J241" s="15">
        <f t="shared" ref="J241:J272" si="207">G241/I241</f>
        <v>36.436983538291365</v>
      </c>
      <c r="K241" s="16">
        <f>J241*55.9</f>
        <v>2036.8273797904872</v>
      </c>
      <c r="M241" s="13">
        <v>26.312436289500507</v>
      </c>
      <c r="N241" s="133">
        <f t="shared" ref="N241:N304" si="208">$D$2-O241</f>
        <v>297.6395</v>
      </c>
      <c r="O241" s="14">
        <v>0.9375</v>
      </c>
      <c r="P241" s="15">
        <f t="shared" ref="P241:P272" si="209">M241/O241</f>
        <v>28.066598708800541</v>
      </c>
      <c r="Q241" s="16">
        <f>P241*55.9</f>
        <v>1568.9228678219501</v>
      </c>
      <c r="S241" s="13">
        <v>18.221202854230377</v>
      </c>
      <c r="T241" s="133">
        <f t="shared" ref="T241:T304" si="210">$D$2-U241</f>
        <v>298.09575000000001</v>
      </c>
      <c r="U241" s="14">
        <v>0.48125000000000001</v>
      </c>
      <c r="V241" s="15">
        <f t="shared" ref="V241:V272" si="211">S241/U241</f>
        <v>37.862239697102083</v>
      </c>
      <c r="W241" s="16">
        <f>V241*55.9</f>
        <v>2116.4991990680064</v>
      </c>
      <c r="Y241" s="13">
        <v>22.808358817533129</v>
      </c>
      <c r="Z241" s="133">
        <f t="shared" ref="Z241:Z304" si="212">$D$2-AA241</f>
        <v>297.88324999999998</v>
      </c>
      <c r="AA241" s="14">
        <v>0.69374999999999998</v>
      </c>
      <c r="AB241" s="15">
        <f t="shared" ref="AB241:AB272" si="213">Y241/AA241</f>
        <v>32.876913610858566</v>
      </c>
      <c r="AC241" s="16">
        <f>AB241*55.9</f>
        <v>1837.8194708469937</v>
      </c>
      <c r="AE241" s="13">
        <v>22.617227319062181</v>
      </c>
      <c r="AF241" s="133">
        <f t="shared" ref="AF241:AF304" si="214">$D$2-AG241</f>
        <v>297.85199999999998</v>
      </c>
      <c r="AG241" s="14">
        <v>0.72499999999999998</v>
      </c>
      <c r="AH241" s="15">
        <f t="shared" ref="AH241:AH272" si="215">AE241/AG241</f>
        <v>31.196175612499562</v>
      </c>
      <c r="AI241" s="16">
        <f>AH241*55.9</f>
        <v>1743.8662167387256</v>
      </c>
      <c r="AK241" s="13">
        <v>21.53414882772681</v>
      </c>
      <c r="AL241" s="133">
        <f t="shared" ref="AL241:AL304" si="216">$D$2-AM241</f>
        <v>298.05824999999999</v>
      </c>
      <c r="AM241" s="14">
        <v>0.51875000000000004</v>
      </c>
      <c r="AN241" s="15">
        <f t="shared" ref="AN241:AN272" si="217">AK241/AM241</f>
        <v>41.511612198027585</v>
      </c>
      <c r="AO241" s="16">
        <f>AN241*55.9</f>
        <v>2320.4991218697419</v>
      </c>
      <c r="AQ241" s="13">
        <v>26.822120285423036</v>
      </c>
      <c r="AR241" s="133">
        <f t="shared" ref="AR241:AR304" si="218">$D$2-AS241</f>
        <v>297.87074999999999</v>
      </c>
      <c r="AS241" s="14">
        <v>0.70625000000000004</v>
      </c>
      <c r="AT241" s="15">
        <f t="shared" ref="AT241:AT272" si="219">AQ241/AS241</f>
        <v>37.97822341298837</v>
      </c>
      <c r="AU241" s="16">
        <f>AT241*55.9</f>
        <v>2122.9826887860499</v>
      </c>
      <c r="AW241" s="13">
        <v>21.343017329255861</v>
      </c>
      <c r="AX241" s="133">
        <f t="shared" ref="AX241:AX304" si="220">$D$2-AY241</f>
        <v>298.202</v>
      </c>
      <c r="AY241" s="14">
        <v>0.375</v>
      </c>
      <c r="AZ241" s="15">
        <f t="shared" ref="AZ241:AZ272" si="221">AW241/AY241</f>
        <v>56.914712878015628</v>
      </c>
      <c r="BA241" s="16">
        <f>AZ241*55.9</f>
        <v>3181.5324498810737</v>
      </c>
    </row>
    <row r="242" spans="1:53" s="92" customFormat="1" x14ac:dyDescent="0.25">
      <c r="A242" s="13">
        <v>47.273190621814472</v>
      </c>
      <c r="B242" s="133">
        <f t="shared" si="204"/>
        <v>297.02075000000002</v>
      </c>
      <c r="C242" s="14">
        <v>1.5562499999999999</v>
      </c>
      <c r="D242" s="15">
        <f t="shared" si="205"/>
        <v>30.376347387511309</v>
      </c>
      <c r="E242" s="16">
        <f t="shared" ref="E242:E259" si="222">D242*55.9</f>
        <v>1698.0378189618821</v>
      </c>
      <c r="F242" s="104"/>
      <c r="G242" s="13">
        <v>30.899592252803259</v>
      </c>
      <c r="H242" s="133">
        <f t="shared" si="206"/>
        <v>297.35199999999998</v>
      </c>
      <c r="I242" s="14">
        <v>1.2250000000000001</v>
      </c>
      <c r="J242" s="15">
        <f t="shared" si="207"/>
        <v>25.224156941063882</v>
      </c>
      <c r="K242" s="16">
        <f t="shared" ref="K242:K305" si="223">J242*55.9</f>
        <v>1410.0303730054709</v>
      </c>
      <c r="M242" s="13">
        <v>37.398063200815493</v>
      </c>
      <c r="N242" s="133">
        <f t="shared" si="208"/>
        <v>296.952</v>
      </c>
      <c r="O242" s="14">
        <v>1.625</v>
      </c>
      <c r="P242" s="15">
        <f t="shared" si="209"/>
        <v>23.014192738963381</v>
      </c>
      <c r="Q242" s="16">
        <f t="shared" ref="Q242:Q259" si="224">P242*55.9</f>
        <v>1286.4933741080529</v>
      </c>
      <c r="S242" s="13">
        <v>36.760958205912331</v>
      </c>
      <c r="T242" s="133">
        <f t="shared" si="210"/>
        <v>297.13324999999998</v>
      </c>
      <c r="U242" s="14">
        <v>1.4437500000000001</v>
      </c>
      <c r="V242" s="15">
        <f t="shared" si="211"/>
        <v>25.462135553878671</v>
      </c>
      <c r="W242" s="16">
        <f t="shared" ref="W242:W305" si="225">V242*55.9</f>
        <v>1423.3333774618177</v>
      </c>
      <c r="Y242" s="13">
        <v>34.14882772680938</v>
      </c>
      <c r="Z242" s="133">
        <f t="shared" si="212"/>
        <v>297.28325000000001</v>
      </c>
      <c r="AA242" s="14">
        <v>1.29375</v>
      </c>
      <c r="AB242" s="15">
        <f t="shared" si="213"/>
        <v>26.395229160818847</v>
      </c>
      <c r="AC242" s="16">
        <f t="shared" ref="AC242:AC259" si="226">AB242*55.9</f>
        <v>1475.4933100897736</v>
      </c>
      <c r="AE242" s="13">
        <v>48.929663608562691</v>
      </c>
      <c r="AF242" s="133">
        <f t="shared" si="214"/>
        <v>296.47699999999998</v>
      </c>
      <c r="AG242" s="14">
        <v>2.1</v>
      </c>
      <c r="AH242" s="15">
        <f t="shared" si="215"/>
        <v>23.299839813601281</v>
      </c>
      <c r="AI242" s="16">
        <f t="shared" ref="AI242:AI305" si="227">AH242*55.9</f>
        <v>1302.4610455803115</v>
      </c>
      <c r="AK242" s="13">
        <v>31.536697247706421</v>
      </c>
      <c r="AL242" s="133">
        <f t="shared" si="216"/>
        <v>297.53949999999998</v>
      </c>
      <c r="AM242" s="14">
        <v>1.0375000000000001</v>
      </c>
      <c r="AN242" s="15">
        <f t="shared" si="217"/>
        <v>30.396816624295344</v>
      </c>
      <c r="AO242" s="16">
        <f t="shared" ref="AO242:AO259" si="228">AN242*55.9</f>
        <v>1699.1820492981096</v>
      </c>
      <c r="AQ242" s="13">
        <v>36.251274209989802</v>
      </c>
      <c r="AR242" s="133">
        <f t="shared" si="218"/>
        <v>297.25200000000001</v>
      </c>
      <c r="AS242" s="14">
        <v>1.325</v>
      </c>
      <c r="AT242" s="15">
        <f t="shared" si="219"/>
        <v>27.359452233954567</v>
      </c>
      <c r="AU242" s="16">
        <f t="shared" ref="AU242:AU305" si="229">AT242*55.9</f>
        <v>1529.3933798780602</v>
      </c>
      <c r="AW242" s="13">
        <v>44.469928644240568</v>
      </c>
      <c r="AX242" s="133">
        <f t="shared" si="220"/>
        <v>296.85825</v>
      </c>
      <c r="AY242" s="14">
        <v>1.71875</v>
      </c>
      <c r="AZ242" s="15">
        <f t="shared" si="221"/>
        <v>25.87341302937633</v>
      </c>
      <c r="BA242" s="16">
        <f t="shared" ref="BA242:BA259" si="230">AZ242*55.9</f>
        <v>1446.3237883421368</v>
      </c>
    </row>
    <row r="243" spans="1:53" s="92" customFormat="1" x14ac:dyDescent="0.25">
      <c r="A243" s="13">
        <v>52.115188583078492</v>
      </c>
      <c r="B243" s="133">
        <f t="shared" si="204"/>
        <v>296.85825</v>
      </c>
      <c r="C243" s="14">
        <v>1.71875</v>
      </c>
      <c r="D243" s="15">
        <f t="shared" si="205"/>
        <v>30.321564266518397</v>
      </c>
      <c r="E243" s="16">
        <f t="shared" si="222"/>
        <v>1694.9754424983782</v>
      </c>
      <c r="F243" s="104"/>
      <c r="G243" s="13">
        <v>40.201325178389396</v>
      </c>
      <c r="H243" s="133">
        <f t="shared" si="206"/>
        <v>296.81450000000001</v>
      </c>
      <c r="I243" s="14">
        <v>1.7625</v>
      </c>
      <c r="J243" s="15">
        <f t="shared" si="207"/>
        <v>22.809262512561361</v>
      </c>
      <c r="K243" s="16">
        <f t="shared" si="223"/>
        <v>1275.03777445218</v>
      </c>
      <c r="M243" s="13">
        <v>45.553007135575939</v>
      </c>
      <c r="N243" s="133">
        <f t="shared" si="208"/>
        <v>296.53949999999998</v>
      </c>
      <c r="O243" s="14">
        <v>2.0375000000000001</v>
      </c>
      <c r="P243" s="15">
        <f t="shared" si="209"/>
        <v>22.357304115620092</v>
      </c>
      <c r="Q243" s="16">
        <f t="shared" si="224"/>
        <v>1249.7733000631631</v>
      </c>
      <c r="S243" s="13">
        <v>45.425586136595307</v>
      </c>
      <c r="T243" s="133">
        <f t="shared" si="210"/>
        <v>296.66449999999998</v>
      </c>
      <c r="U243" s="14">
        <v>1.9125000000000001</v>
      </c>
      <c r="V243" s="15">
        <f t="shared" si="211"/>
        <v>23.751940463579245</v>
      </c>
      <c r="W243" s="16">
        <f t="shared" si="225"/>
        <v>1327.7334719140797</v>
      </c>
      <c r="Y243" s="13">
        <v>52.497451580020382</v>
      </c>
      <c r="Z243" s="133">
        <f t="shared" si="212"/>
        <v>296.27075000000002</v>
      </c>
      <c r="AA243" s="14">
        <v>2.3062499999999999</v>
      </c>
      <c r="AB243" s="15">
        <f t="shared" si="213"/>
        <v>22.763122636323203</v>
      </c>
      <c r="AC243" s="16">
        <f t="shared" si="226"/>
        <v>1272.4585553704669</v>
      </c>
      <c r="AE243" s="13">
        <v>51.732925586136588</v>
      </c>
      <c r="AF243" s="133">
        <f t="shared" si="214"/>
        <v>296.28949999999998</v>
      </c>
      <c r="AG243" s="14">
        <v>2.2875000000000001</v>
      </c>
      <c r="AH243" s="15">
        <f t="shared" si="215"/>
        <v>22.615486595032387</v>
      </c>
      <c r="AI243" s="16">
        <f t="shared" si="227"/>
        <v>1264.2057006623104</v>
      </c>
      <c r="AK243" s="13">
        <v>50.458715596330272</v>
      </c>
      <c r="AL243" s="133">
        <f t="shared" si="216"/>
        <v>296.42700000000002</v>
      </c>
      <c r="AM243" s="14">
        <v>2.15</v>
      </c>
      <c r="AN243" s="15">
        <f t="shared" si="217"/>
        <v>23.46917004480478</v>
      </c>
      <c r="AO243" s="16">
        <f t="shared" si="228"/>
        <v>1311.9266055045871</v>
      </c>
      <c r="AQ243" s="13">
        <v>43.323139653414877</v>
      </c>
      <c r="AR243" s="133">
        <f t="shared" si="218"/>
        <v>296.84575000000001</v>
      </c>
      <c r="AS243" s="14">
        <v>1.73125</v>
      </c>
      <c r="AT243" s="15">
        <f t="shared" si="219"/>
        <v>25.024196189698124</v>
      </c>
      <c r="AU243" s="16">
        <f t="shared" si="229"/>
        <v>1398.8525670041251</v>
      </c>
      <c r="AW243" s="13">
        <v>48.674821610601427</v>
      </c>
      <c r="AX243" s="133">
        <f t="shared" si="220"/>
        <v>296.59575000000001</v>
      </c>
      <c r="AY243" s="14">
        <v>1.98125</v>
      </c>
      <c r="AZ243" s="15">
        <f t="shared" si="221"/>
        <v>24.567733305035421</v>
      </c>
      <c r="BA243" s="16">
        <f t="shared" si="230"/>
        <v>1373.3362917514801</v>
      </c>
    </row>
    <row r="244" spans="1:53" s="92" customFormat="1" x14ac:dyDescent="0.25">
      <c r="A244" s="13">
        <v>62.754841997961258</v>
      </c>
      <c r="B244" s="133">
        <f t="shared" si="204"/>
        <v>296.22075000000001</v>
      </c>
      <c r="C244" s="14">
        <v>2.3562500000000002</v>
      </c>
      <c r="D244" s="15">
        <f t="shared" si="205"/>
        <v>26.633354694094962</v>
      </c>
      <c r="E244" s="16">
        <f t="shared" si="222"/>
        <v>1488.8045273999082</v>
      </c>
      <c r="F244" s="104"/>
      <c r="G244" s="13">
        <v>61.353211009174309</v>
      </c>
      <c r="H244" s="133">
        <f t="shared" si="206"/>
        <v>295.7645</v>
      </c>
      <c r="I244" s="14">
        <v>2.8125</v>
      </c>
      <c r="J244" s="15">
        <f t="shared" si="207"/>
        <v>21.814475025484199</v>
      </c>
      <c r="K244" s="16">
        <f t="shared" si="223"/>
        <v>1219.4291539245667</v>
      </c>
      <c r="M244" s="13">
        <v>51.032110091743114</v>
      </c>
      <c r="N244" s="133">
        <f t="shared" si="208"/>
        <v>296.2645</v>
      </c>
      <c r="O244" s="14">
        <v>2.3125</v>
      </c>
      <c r="P244" s="15">
        <f t="shared" si="209"/>
        <v>22.067939499132159</v>
      </c>
      <c r="Q244" s="16">
        <f t="shared" si="224"/>
        <v>1233.5978180014877</v>
      </c>
      <c r="S244" s="13">
        <v>50.649847094801224</v>
      </c>
      <c r="T244" s="133">
        <f t="shared" si="210"/>
        <v>296.452</v>
      </c>
      <c r="U244" s="14">
        <v>2.125</v>
      </c>
      <c r="V244" s="15">
        <f t="shared" si="211"/>
        <v>23.835222162259399</v>
      </c>
      <c r="W244" s="16">
        <f t="shared" si="225"/>
        <v>1332.3889188703004</v>
      </c>
      <c r="Y244" s="13">
        <v>61.671763506625886</v>
      </c>
      <c r="Z244" s="133">
        <f t="shared" si="212"/>
        <v>295.84575000000001</v>
      </c>
      <c r="AA244" s="14">
        <v>2.7312500000000002</v>
      </c>
      <c r="AB244" s="15">
        <f t="shared" si="213"/>
        <v>22.580050711808102</v>
      </c>
      <c r="AC244" s="16">
        <f t="shared" si="226"/>
        <v>1262.2248347900729</v>
      </c>
      <c r="AE244" s="13">
        <v>60.84352701325178</v>
      </c>
      <c r="AF244" s="133">
        <f t="shared" si="214"/>
        <v>295.86450000000002</v>
      </c>
      <c r="AG244" s="14">
        <v>2.7124999999999999</v>
      </c>
      <c r="AH244" s="15">
        <f t="shared" si="215"/>
        <v>22.430793368940748</v>
      </c>
      <c r="AI244" s="16">
        <f t="shared" si="227"/>
        <v>1253.8813493237878</v>
      </c>
      <c r="AK244" s="13">
        <v>57.020897043832818</v>
      </c>
      <c r="AL244" s="133">
        <f t="shared" si="216"/>
        <v>296.08949999999999</v>
      </c>
      <c r="AM244" s="14">
        <v>2.4874999999999998</v>
      </c>
      <c r="AN244" s="15">
        <f t="shared" si="217"/>
        <v>22.922973685962944</v>
      </c>
      <c r="AO244" s="16">
        <f t="shared" si="228"/>
        <v>1281.3942290453285</v>
      </c>
      <c r="AQ244" s="13">
        <v>48.547400611620795</v>
      </c>
      <c r="AR244" s="133">
        <f t="shared" si="218"/>
        <v>296.49574999999999</v>
      </c>
      <c r="AS244" s="14">
        <v>2.0812499999999998</v>
      </c>
      <c r="AT244" s="15">
        <f t="shared" si="219"/>
        <v>23.326078371949933</v>
      </c>
      <c r="AU244" s="16">
        <f t="shared" si="229"/>
        <v>1303.9277809920013</v>
      </c>
      <c r="AW244" s="13">
        <v>55.17329255861366</v>
      </c>
      <c r="AX244" s="133">
        <f t="shared" si="220"/>
        <v>296.17700000000002</v>
      </c>
      <c r="AY244" s="14">
        <v>2.4</v>
      </c>
      <c r="AZ244" s="15">
        <f t="shared" si="221"/>
        <v>22.98887189942236</v>
      </c>
      <c r="BA244" s="16">
        <f t="shared" si="230"/>
        <v>1285.0779391777098</v>
      </c>
    </row>
    <row r="245" spans="1:53" s="92" customFormat="1" x14ac:dyDescent="0.25">
      <c r="A245" s="13">
        <v>71.164627930682968</v>
      </c>
      <c r="B245" s="133">
        <f t="shared" si="204"/>
        <v>295.75824999999998</v>
      </c>
      <c r="C245" s="14">
        <v>2.8187500000000001</v>
      </c>
      <c r="D245" s="15">
        <f t="shared" si="205"/>
        <v>25.246874653900832</v>
      </c>
      <c r="E245" s="16">
        <f t="shared" si="222"/>
        <v>1411.3002931530564</v>
      </c>
      <c r="F245" s="104"/>
      <c r="G245" s="13">
        <v>72.056574923547402</v>
      </c>
      <c r="H245" s="133">
        <f t="shared" si="206"/>
        <v>295.202</v>
      </c>
      <c r="I245" s="14">
        <v>3.375</v>
      </c>
      <c r="J245" s="15">
        <f t="shared" si="207"/>
        <v>21.350096273643675</v>
      </c>
      <c r="K245" s="16">
        <f t="shared" si="223"/>
        <v>1193.4703816966814</v>
      </c>
      <c r="M245" s="13">
        <v>75.369520897043827</v>
      </c>
      <c r="N245" s="133">
        <f t="shared" si="208"/>
        <v>295.11450000000002</v>
      </c>
      <c r="O245" s="14">
        <v>3.4624999999999999</v>
      </c>
      <c r="P245" s="15">
        <f t="shared" si="209"/>
        <v>21.767370656185943</v>
      </c>
      <c r="Q245" s="16">
        <f t="shared" si="224"/>
        <v>1216.7960196807942</v>
      </c>
      <c r="S245" s="13">
        <v>53.51681957186544</v>
      </c>
      <c r="T245" s="133">
        <f t="shared" si="210"/>
        <v>296.27699999999999</v>
      </c>
      <c r="U245" s="14">
        <v>2.2999999999999998</v>
      </c>
      <c r="V245" s="15">
        <f t="shared" si="211"/>
        <v>23.268182422550193</v>
      </c>
      <c r="W245" s="16">
        <f t="shared" si="225"/>
        <v>1300.6913974205559</v>
      </c>
      <c r="Y245" s="13">
        <v>71.546890927624872</v>
      </c>
      <c r="Z245" s="133">
        <f t="shared" si="212"/>
        <v>295.36450000000002</v>
      </c>
      <c r="AA245" s="14">
        <v>3.2124999999999999</v>
      </c>
      <c r="AB245" s="15">
        <f t="shared" si="213"/>
        <v>22.271405736225642</v>
      </c>
      <c r="AC245" s="16">
        <f t="shared" si="226"/>
        <v>1244.9715806550134</v>
      </c>
      <c r="AE245" s="13">
        <v>71.100917431192656</v>
      </c>
      <c r="AF245" s="133">
        <f t="shared" si="214"/>
        <v>295.27075000000002</v>
      </c>
      <c r="AG245" s="14">
        <v>3.3062499999999999</v>
      </c>
      <c r="AH245" s="15">
        <f t="shared" si="215"/>
        <v>21.505003381835209</v>
      </c>
      <c r="AI245" s="16">
        <f t="shared" si="227"/>
        <v>1202.1296890445881</v>
      </c>
      <c r="AK245" s="13">
        <v>68.233944954128432</v>
      </c>
      <c r="AL245" s="133">
        <f t="shared" si="216"/>
        <v>295.5145</v>
      </c>
      <c r="AM245" s="14">
        <v>3.0625</v>
      </c>
      <c r="AN245" s="15">
        <f t="shared" si="217"/>
        <v>22.280471821756223</v>
      </c>
      <c r="AO245" s="16">
        <f t="shared" si="228"/>
        <v>1245.4783748361729</v>
      </c>
      <c r="AQ245" s="13">
        <v>71.929153924566762</v>
      </c>
      <c r="AR245" s="133">
        <f t="shared" si="218"/>
        <v>295.27075000000002</v>
      </c>
      <c r="AS245" s="14">
        <v>3.3062499999999999</v>
      </c>
      <c r="AT245" s="15">
        <f t="shared" si="219"/>
        <v>21.755509693630778</v>
      </c>
      <c r="AU245" s="16">
        <f t="shared" si="229"/>
        <v>1216.1329918739605</v>
      </c>
      <c r="AW245" s="13">
        <v>65.430682976554536</v>
      </c>
      <c r="AX245" s="133">
        <f t="shared" si="220"/>
        <v>295.55824999999999</v>
      </c>
      <c r="AY245" s="14">
        <v>3.0187499999999998</v>
      </c>
      <c r="AZ245" s="15">
        <f t="shared" si="221"/>
        <v>21.674760406312064</v>
      </c>
      <c r="BA245" s="16">
        <f t="shared" si="230"/>
        <v>1211.6191067128443</v>
      </c>
    </row>
    <row r="246" spans="1:53" s="92" customFormat="1" x14ac:dyDescent="0.25">
      <c r="A246" s="13">
        <v>76.898572884811415</v>
      </c>
      <c r="B246" s="133">
        <f t="shared" si="204"/>
        <v>295.5145</v>
      </c>
      <c r="C246" s="14">
        <v>3.0625</v>
      </c>
      <c r="D246" s="15">
        <f t="shared" si="205"/>
        <v>25.10973808483638</v>
      </c>
      <c r="E246" s="16">
        <f t="shared" si="222"/>
        <v>1403.6343589423536</v>
      </c>
      <c r="F246" s="104"/>
      <c r="G246" s="13">
        <v>77.790519877675834</v>
      </c>
      <c r="H246" s="133">
        <f t="shared" si="206"/>
        <v>294.98325</v>
      </c>
      <c r="I246" s="14">
        <v>3.59375</v>
      </c>
      <c r="J246" s="15">
        <f t="shared" si="207"/>
        <v>21.646057705092407</v>
      </c>
      <c r="K246" s="16">
        <f t="shared" si="223"/>
        <v>1210.0146257146655</v>
      </c>
      <c r="M246" s="13">
        <v>79.192150866462782</v>
      </c>
      <c r="N246" s="133">
        <f t="shared" si="208"/>
        <v>294.88324999999998</v>
      </c>
      <c r="O246" s="14">
        <v>3.6937500000000001</v>
      </c>
      <c r="P246" s="15">
        <f t="shared" si="209"/>
        <v>21.439499388551685</v>
      </c>
      <c r="Q246" s="16">
        <f t="shared" si="224"/>
        <v>1198.4680158200392</v>
      </c>
      <c r="S246" s="13">
        <v>65.621814475025488</v>
      </c>
      <c r="T246" s="133">
        <f t="shared" si="210"/>
        <v>295.65825000000001</v>
      </c>
      <c r="U246" s="14">
        <v>2.9187500000000002</v>
      </c>
      <c r="V246" s="15">
        <f t="shared" si="211"/>
        <v>22.482848642407017</v>
      </c>
      <c r="W246" s="16">
        <f t="shared" si="225"/>
        <v>1256.7912391105522</v>
      </c>
      <c r="Y246" s="13">
        <v>76.771151885830776</v>
      </c>
      <c r="Z246" s="133">
        <f t="shared" si="212"/>
        <v>295.12700000000001</v>
      </c>
      <c r="AA246" s="14">
        <v>3.45</v>
      </c>
      <c r="AB246" s="15">
        <f t="shared" si="213"/>
        <v>22.252507792994425</v>
      </c>
      <c r="AC246" s="16">
        <f t="shared" si="226"/>
        <v>1243.9151856283884</v>
      </c>
      <c r="AE246" s="13">
        <v>77.089704383282367</v>
      </c>
      <c r="AF246" s="133">
        <f t="shared" si="214"/>
        <v>295.03949999999998</v>
      </c>
      <c r="AG246" s="14">
        <v>3.5375000000000001</v>
      </c>
      <c r="AH246" s="15">
        <f t="shared" si="215"/>
        <v>21.792142581846605</v>
      </c>
      <c r="AI246" s="16">
        <f t="shared" si="227"/>
        <v>1218.1807703252252</v>
      </c>
      <c r="AK246" s="13">
        <v>74.668705402650346</v>
      </c>
      <c r="AL246" s="133">
        <f t="shared" si="216"/>
        <v>295.15199999999999</v>
      </c>
      <c r="AM246" s="14">
        <v>3.4249999999999998</v>
      </c>
      <c r="AN246" s="15">
        <f t="shared" si="217"/>
        <v>21.801081869386962</v>
      </c>
      <c r="AO246" s="16">
        <f t="shared" si="228"/>
        <v>1218.6804764987312</v>
      </c>
      <c r="AQ246" s="13">
        <v>77.726809378185521</v>
      </c>
      <c r="AR246" s="133">
        <f t="shared" si="218"/>
        <v>294.8895</v>
      </c>
      <c r="AS246" s="14">
        <v>3.6875</v>
      </c>
      <c r="AT246" s="15">
        <f t="shared" si="219"/>
        <v>21.078456780524888</v>
      </c>
      <c r="AU246" s="16">
        <f t="shared" si="229"/>
        <v>1178.2857340313412</v>
      </c>
      <c r="AW246" s="13">
        <v>74.031600407747192</v>
      </c>
      <c r="AX246" s="133">
        <f t="shared" si="220"/>
        <v>295.12074999999999</v>
      </c>
      <c r="AY246" s="14">
        <v>3.4562499999999998</v>
      </c>
      <c r="AZ246" s="15">
        <f t="shared" si="221"/>
        <v>21.419631221048014</v>
      </c>
      <c r="BA246" s="16">
        <f t="shared" si="230"/>
        <v>1197.3573852565839</v>
      </c>
    </row>
    <row r="247" spans="1:53" s="92" customFormat="1" x14ac:dyDescent="0.25">
      <c r="A247" s="13">
        <v>79.446992864424047</v>
      </c>
      <c r="B247" s="133">
        <f t="shared" si="204"/>
        <v>295.3895</v>
      </c>
      <c r="C247" s="14">
        <v>3.1875</v>
      </c>
      <c r="D247" s="15">
        <f t="shared" si="205"/>
        <v>24.924546780995779</v>
      </c>
      <c r="E247" s="16">
        <f t="shared" si="222"/>
        <v>1393.2821650576641</v>
      </c>
      <c r="F247" s="104"/>
      <c r="G247" s="13">
        <v>80.912334352701322</v>
      </c>
      <c r="H247" s="133">
        <f t="shared" si="206"/>
        <v>294.78325000000001</v>
      </c>
      <c r="I247" s="14">
        <v>3.7937500000000002</v>
      </c>
      <c r="J247" s="15">
        <f t="shared" si="207"/>
        <v>21.327798181931154</v>
      </c>
      <c r="K247" s="16">
        <f t="shared" si="223"/>
        <v>1192.2239183699514</v>
      </c>
      <c r="M247" s="13">
        <v>81.167176350662587</v>
      </c>
      <c r="N247" s="133">
        <f t="shared" si="208"/>
        <v>294.85825</v>
      </c>
      <c r="O247" s="14">
        <v>3.71875</v>
      </c>
      <c r="P247" s="15">
        <f t="shared" si="209"/>
        <v>21.82646759009414</v>
      </c>
      <c r="Q247" s="16">
        <f t="shared" si="224"/>
        <v>1220.0995382862625</v>
      </c>
      <c r="S247" s="13">
        <v>74.604994903160033</v>
      </c>
      <c r="T247" s="133">
        <f t="shared" si="210"/>
        <v>295.22699999999998</v>
      </c>
      <c r="U247" s="14">
        <v>3.35</v>
      </c>
      <c r="V247" s="15">
        <f t="shared" si="211"/>
        <v>22.270147732286578</v>
      </c>
      <c r="W247" s="16">
        <f t="shared" si="225"/>
        <v>1244.9012582348196</v>
      </c>
      <c r="Y247" s="13">
        <v>79.892966360856263</v>
      </c>
      <c r="Z247" s="133">
        <f t="shared" si="212"/>
        <v>294.94574999999998</v>
      </c>
      <c r="AA247" s="14">
        <v>3.6312500000000001</v>
      </c>
      <c r="AB247" s="15">
        <f t="shared" si="213"/>
        <v>22.001505366156628</v>
      </c>
      <c r="AC247" s="16">
        <f t="shared" si="226"/>
        <v>1229.8841499681555</v>
      </c>
      <c r="AE247" s="13">
        <v>80.72120285423037</v>
      </c>
      <c r="AF247" s="133">
        <f t="shared" si="214"/>
        <v>294.78325000000001</v>
      </c>
      <c r="AG247" s="14">
        <v>3.7937500000000002</v>
      </c>
      <c r="AH247" s="15">
        <f t="shared" si="215"/>
        <v>21.277417556304545</v>
      </c>
      <c r="AI247" s="16">
        <f t="shared" si="227"/>
        <v>1189.407641397424</v>
      </c>
      <c r="AK247" s="13">
        <v>78.809887869520892</v>
      </c>
      <c r="AL247" s="133">
        <f t="shared" si="216"/>
        <v>294.93950000000001</v>
      </c>
      <c r="AM247" s="14">
        <v>3.6375000000000002</v>
      </c>
      <c r="AN247" s="15">
        <f t="shared" si="217"/>
        <v>21.665948555194745</v>
      </c>
      <c r="AO247" s="16">
        <f t="shared" si="228"/>
        <v>1211.1265242353863</v>
      </c>
      <c r="AQ247" s="13">
        <v>80.848623853211009</v>
      </c>
      <c r="AR247" s="133">
        <f t="shared" si="218"/>
        <v>294.74574999999999</v>
      </c>
      <c r="AS247" s="14">
        <v>3.8312499999999998</v>
      </c>
      <c r="AT247" s="15">
        <f t="shared" si="219"/>
        <v>21.102414056303036</v>
      </c>
      <c r="AU247" s="16">
        <f t="shared" si="229"/>
        <v>1179.6249457473398</v>
      </c>
      <c r="AW247" s="13">
        <v>78.300203873598363</v>
      </c>
      <c r="AX247" s="133">
        <f t="shared" si="220"/>
        <v>294.85825</v>
      </c>
      <c r="AY247" s="14">
        <v>3.71875</v>
      </c>
      <c r="AZ247" s="15">
        <f t="shared" si="221"/>
        <v>21.055517008026449</v>
      </c>
      <c r="BA247" s="16">
        <f t="shared" si="230"/>
        <v>1177.0034007486784</v>
      </c>
    </row>
    <row r="248" spans="1:53" s="92" customFormat="1" x14ac:dyDescent="0.25">
      <c r="A248" s="13">
        <v>91.934250764525984</v>
      </c>
      <c r="B248" s="133">
        <f t="shared" si="204"/>
        <v>294.84575000000001</v>
      </c>
      <c r="C248" s="14">
        <v>3.7312500000000002</v>
      </c>
      <c r="D248" s="15">
        <f t="shared" si="205"/>
        <v>24.638995179772458</v>
      </c>
      <c r="E248" s="16">
        <f t="shared" si="222"/>
        <v>1377.3198305492804</v>
      </c>
      <c r="F248" s="104"/>
      <c r="G248" s="13">
        <v>88.239041794087655</v>
      </c>
      <c r="H248" s="133">
        <f t="shared" si="206"/>
        <v>294.46449999999999</v>
      </c>
      <c r="I248" s="14">
        <v>4.1124999999999998</v>
      </c>
      <c r="J248" s="15">
        <f t="shared" si="207"/>
        <v>21.456301956009156</v>
      </c>
      <c r="K248" s="16">
        <f t="shared" si="223"/>
        <v>1199.4072793409118</v>
      </c>
      <c r="M248" s="13">
        <v>93.081039755351682</v>
      </c>
      <c r="N248" s="133">
        <f t="shared" si="208"/>
        <v>294.33325000000002</v>
      </c>
      <c r="O248" s="14">
        <v>4.2437500000000004</v>
      </c>
      <c r="P248" s="15">
        <f t="shared" si="209"/>
        <v>21.933676525561513</v>
      </c>
      <c r="Q248" s="16">
        <f t="shared" si="224"/>
        <v>1226.0925177788886</v>
      </c>
      <c r="S248" s="13">
        <v>78.937308868501532</v>
      </c>
      <c r="T248" s="133">
        <f t="shared" si="210"/>
        <v>295.05824999999999</v>
      </c>
      <c r="U248" s="14">
        <v>3.5187499999999998</v>
      </c>
      <c r="V248" s="15">
        <f t="shared" si="211"/>
        <v>22.433338221954255</v>
      </c>
      <c r="W248" s="16">
        <f t="shared" si="225"/>
        <v>1254.0236066072428</v>
      </c>
      <c r="Y248" s="13">
        <v>87.155963302752284</v>
      </c>
      <c r="Z248" s="133">
        <f t="shared" si="212"/>
        <v>294.68324999999999</v>
      </c>
      <c r="AA248" s="14">
        <v>3.8937499999999998</v>
      </c>
      <c r="AB248" s="15">
        <f t="shared" si="213"/>
        <v>22.383553978234936</v>
      </c>
      <c r="AC248" s="16">
        <f t="shared" si="226"/>
        <v>1251.2406673833329</v>
      </c>
      <c r="AE248" s="13">
        <v>86.518858307849129</v>
      </c>
      <c r="AF248" s="133">
        <f t="shared" si="214"/>
        <v>294.577</v>
      </c>
      <c r="AG248" s="14">
        <v>4</v>
      </c>
      <c r="AH248" s="15">
        <f t="shared" si="215"/>
        <v>21.629714576962282</v>
      </c>
      <c r="AI248" s="16">
        <f t="shared" si="227"/>
        <v>1209.1010448521915</v>
      </c>
      <c r="AK248" s="13">
        <v>84.225280326197748</v>
      </c>
      <c r="AL248" s="133">
        <f t="shared" si="216"/>
        <v>294.71449999999999</v>
      </c>
      <c r="AM248" s="14">
        <v>3.8624999999999998</v>
      </c>
      <c r="AN248" s="15">
        <f t="shared" si="217"/>
        <v>21.805897819080325</v>
      </c>
      <c r="AO248" s="16">
        <f t="shared" si="228"/>
        <v>1218.9496880865902</v>
      </c>
      <c r="AQ248" s="13">
        <v>91.106014271151878</v>
      </c>
      <c r="AR248" s="133">
        <f t="shared" si="218"/>
        <v>294.28325000000001</v>
      </c>
      <c r="AS248" s="14">
        <v>4.2937500000000002</v>
      </c>
      <c r="AT248" s="15">
        <f t="shared" si="219"/>
        <v>21.218285710894179</v>
      </c>
      <c r="AU248" s="16">
        <f t="shared" si="229"/>
        <v>1186.1021712389845</v>
      </c>
      <c r="AW248" s="13">
        <v>82.823649337410799</v>
      </c>
      <c r="AX248" s="133">
        <f t="shared" si="220"/>
        <v>294.65199999999999</v>
      </c>
      <c r="AY248" s="14">
        <v>3.9249999999999998</v>
      </c>
      <c r="AZ248" s="15">
        <f t="shared" si="221"/>
        <v>21.101566710168356</v>
      </c>
      <c r="BA248" s="16">
        <f t="shared" si="230"/>
        <v>1179.577579098411</v>
      </c>
    </row>
    <row r="249" spans="1:53" s="92" customFormat="1" x14ac:dyDescent="0.25">
      <c r="A249" s="13">
        <v>101.36340468909276</v>
      </c>
      <c r="B249" s="133">
        <f t="shared" si="204"/>
        <v>294.49574999999999</v>
      </c>
      <c r="C249" s="14">
        <v>4.0812499999999998</v>
      </c>
      <c r="D249" s="15">
        <f t="shared" si="205"/>
        <v>24.836362557817523</v>
      </c>
      <c r="E249" s="16">
        <f t="shared" si="222"/>
        <v>1388.3526669819996</v>
      </c>
      <c r="F249" s="104"/>
      <c r="G249" s="13">
        <v>98.496432212028537</v>
      </c>
      <c r="H249" s="133">
        <f t="shared" si="206"/>
        <v>294.00824999999998</v>
      </c>
      <c r="I249" s="14">
        <v>4.5687499999999996</v>
      </c>
      <c r="J249" s="15">
        <f t="shared" si="207"/>
        <v>21.558726612755905</v>
      </c>
      <c r="K249" s="16">
        <f t="shared" si="223"/>
        <v>1205.1328176530551</v>
      </c>
      <c r="M249" s="13">
        <v>101.74566768603465</v>
      </c>
      <c r="N249" s="133">
        <f t="shared" si="208"/>
        <v>293.952</v>
      </c>
      <c r="O249" s="14">
        <v>4.625</v>
      </c>
      <c r="P249" s="15">
        <f t="shared" si="209"/>
        <v>21.999063283466953</v>
      </c>
      <c r="Q249" s="16">
        <f t="shared" si="224"/>
        <v>1229.7476375458027</v>
      </c>
      <c r="S249" s="13">
        <v>80.530071355759432</v>
      </c>
      <c r="T249" s="133">
        <f t="shared" si="210"/>
        <v>294.92700000000002</v>
      </c>
      <c r="U249" s="14">
        <v>3.65</v>
      </c>
      <c r="V249" s="15">
        <f t="shared" si="211"/>
        <v>22.063033248153271</v>
      </c>
      <c r="W249" s="16">
        <f t="shared" si="225"/>
        <v>1233.3235585717678</v>
      </c>
      <c r="Y249" s="13">
        <v>99.069826707441379</v>
      </c>
      <c r="Z249" s="133">
        <f t="shared" si="212"/>
        <v>294.10825</v>
      </c>
      <c r="AA249" s="14">
        <v>4.46875</v>
      </c>
      <c r="AB249" s="15">
        <f t="shared" si="213"/>
        <v>22.169471710756113</v>
      </c>
      <c r="AC249" s="16">
        <f t="shared" si="226"/>
        <v>1239.2734686312667</v>
      </c>
      <c r="AE249" s="13">
        <v>97.031090723751262</v>
      </c>
      <c r="AF249" s="133">
        <f t="shared" si="214"/>
        <v>294.10199999999998</v>
      </c>
      <c r="AG249" s="14">
        <v>4.4749999999999996</v>
      </c>
      <c r="AH249" s="15">
        <f t="shared" si="215"/>
        <v>21.682925301396931</v>
      </c>
      <c r="AI249" s="16">
        <f t="shared" si="227"/>
        <v>1212.0755243480885</v>
      </c>
      <c r="AK249" s="13">
        <v>94.227828746177366</v>
      </c>
      <c r="AL249" s="133">
        <f t="shared" si="216"/>
        <v>294.18950000000001</v>
      </c>
      <c r="AM249" s="14">
        <v>4.3875000000000002</v>
      </c>
      <c r="AN249" s="15">
        <f t="shared" si="217"/>
        <v>21.476428204256948</v>
      </c>
      <c r="AO249" s="16">
        <f t="shared" si="228"/>
        <v>1200.5323366179634</v>
      </c>
      <c r="AQ249" s="13">
        <v>100.28032619775739</v>
      </c>
      <c r="AR249" s="133">
        <f t="shared" si="218"/>
        <v>293.75824999999998</v>
      </c>
      <c r="AS249" s="14">
        <v>4.8187499999999996</v>
      </c>
      <c r="AT249" s="15">
        <f t="shared" si="219"/>
        <v>20.810443828328385</v>
      </c>
      <c r="AU249" s="16">
        <f t="shared" si="229"/>
        <v>1163.3038100035567</v>
      </c>
      <c r="AW249" s="13">
        <v>93.972986748216101</v>
      </c>
      <c r="AX249" s="133">
        <f t="shared" si="220"/>
        <v>294.03325000000001</v>
      </c>
      <c r="AY249" s="14">
        <v>4.5437500000000002</v>
      </c>
      <c r="AZ249" s="15">
        <f t="shared" si="221"/>
        <v>20.681812764394188</v>
      </c>
      <c r="BA249" s="16">
        <f t="shared" si="230"/>
        <v>1156.1133335296352</v>
      </c>
    </row>
    <row r="250" spans="1:53" s="92" customFormat="1" x14ac:dyDescent="0.25">
      <c r="A250" s="13">
        <v>116.2716615698267</v>
      </c>
      <c r="B250" s="133">
        <f t="shared" si="204"/>
        <v>293.87074999999999</v>
      </c>
      <c r="C250" s="14">
        <v>4.7062499999999998</v>
      </c>
      <c r="D250" s="15">
        <f t="shared" si="205"/>
        <v>24.705797943123869</v>
      </c>
      <c r="E250" s="16">
        <f t="shared" si="222"/>
        <v>1381.0541050206243</v>
      </c>
      <c r="F250" s="104"/>
      <c r="G250" s="13">
        <v>104.16666666666667</v>
      </c>
      <c r="H250" s="133">
        <f t="shared" si="206"/>
        <v>293.73950000000002</v>
      </c>
      <c r="I250" s="14">
        <v>4.8375000000000004</v>
      </c>
      <c r="J250" s="15">
        <f t="shared" si="207"/>
        <v>21.533161068044787</v>
      </c>
      <c r="K250" s="16">
        <f t="shared" si="223"/>
        <v>1203.7037037037037</v>
      </c>
      <c r="M250" s="13">
        <v>105.50458715596329</v>
      </c>
      <c r="N250" s="133">
        <f t="shared" si="208"/>
        <v>293.78949999999998</v>
      </c>
      <c r="O250" s="14">
        <v>4.7874999999999996</v>
      </c>
      <c r="P250" s="15">
        <f t="shared" si="209"/>
        <v>22.037511677485806</v>
      </c>
      <c r="Q250" s="16">
        <f t="shared" si="224"/>
        <v>1231.8969027714566</v>
      </c>
      <c r="S250" s="13">
        <v>104.54892966360856</v>
      </c>
      <c r="T250" s="133">
        <f t="shared" si="210"/>
        <v>293.87700000000001</v>
      </c>
      <c r="U250" s="14">
        <v>4.7</v>
      </c>
      <c r="V250" s="15">
        <f t="shared" si="211"/>
        <v>22.244453119916713</v>
      </c>
      <c r="W250" s="16">
        <f t="shared" si="225"/>
        <v>1243.4649294033443</v>
      </c>
      <c r="Y250" s="13">
        <v>103.33843017329254</v>
      </c>
      <c r="Z250" s="133">
        <f t="shared" si="212"/>
        <v>293.88324999999998</v>
      </c>
      <c r="AA250" s="14">
        <v>4.6937499999999996</v>
      </c>
      <c r="AB250" s="15">
        <f t="shared" si="213"/>
        <v>22.016176867811993</v>
      </c>
      <c r="AC250" s="16">
        <f t="shared" si="226"/>
        <v>1230.7042869106904</v>
      </c>
      <c r="AE250" s="13">
        <v>109.64576962283384</v>
      </c>
      <c r="AF250" s="133">
        <f t="shared" si="214"/>
        <v>293.56450000000001</v>
      </c>
      <c r="AG250" s="14">
        <v>5.0125000000000002</v>
      </c>
      <c r="AH250" s="15">
        <f t="shared" si="215"/>
        <v>21.87446775517882</v>
      </c>
      <c r="AI250" s="16">
        <f t="shared" si="227"/>
        <v>1222.7827475144959</v>
      </c>
      <c r="AK250" s="13">
        <v>102.57390417940877</v>
      </c>
      <c r="AL250" s="133">
        <f t="shared" si="216"/>
        <v>293.79575</v>
      </c>
      <c r="AM250" s="14">
        <v>4.78125</v>
      </c>
      <c r="AN250" s="15">
        <f t="shared" si="217"/>
        <v>21.453365580007063</v>
      </c>
      <c r="AO250" s="16">
        <f t="shared" si="228"/>
        <v>1199.2431359223947</v>
      </c>
      <c r="AQ250" s="13">
        <v>104.54892966360856</v>
      </c>
      <c r="AR250" s="133">
        <f t="shared" si="218"/>
        <v>293.59575000000001</v>
      </c>
      <c r="AS250" s="14">
        <v>4.9812500000000002</v>
      </c>
      <c r="AT250" s="15">
        <f t="shared" si="219"/>
        <v>20.988492780649146</v>
      </c>
      <c r="AU250" s="16">
        <f t="shared" si="229"/>
        <v>1173.2567464382873</v>
      </c>
      <c r="AW250" s="13">
        <v>108.24413863404689</v>
      </c>
      <c r="AX250" s="133">
        <f t="shared" si="220"/>
        <v>293.38324999999998</v>
      </c>
      <c r="AY250" s="14">
        <v>5.1937499999999996</v>
      </c>
      <c r="AZ250" s="15">
        <f t="shared" si="221"/>
        <v>20.841230061910352</v>
      </c>
      <c r="BA250" s="16">
        <f t="shared" si="230"/>
        <v>1165.0247604607887</v>
      </c>
    </row>
    <row r="251" spans="1:53" s="92" customFormat="1" x14ac:dyDescent="0.25">
      <c r="A251" s="13">
        <v>125.19113149847094</v>
      </c>
      <c r="B251" s="133">
        <f t="shared" si="204"/>
        <v>293.46449999999999</v>
      </c>
      <c r="C251" s="14">
        <v>5.1124999999999998</v>
      </c>
      <c r="D251" s="15">
        <f t="shared" si="205"/>
        <v>24.487262884786492</v>
      </c>
      <c r="E251" s="16">
        <f t="shared" si="222"/>
        <v>1368.8379952595649</v>
      </c>
      <c r="F251" s="104"/>
      <c r="G251" s="13">
        <v>106.39653414882773</v>
      </c>
      <c r="H251" s="133">
        <f t="shared" si="206"/>
        <v>293.6395</v>
      </c>
      <c r="I251" s="14">
        <v>4.9375</v>
      </c>
      <c r="J251" s="15">
        <f t="shared" si="207"/>
        <v>21.548665144066376</v>
      </c>
      <c r="K251" s="16">
        <f t="shared" si="223"/>
        <v>1204.5703815533104</v>
      </c>
      <c r="M251" s="13">
        <v>106.7150866462793</v>
      </c>
      <c r="N251" s="133">
        <f t="shared" si="208"/>
        <v>293.73325</v>
      </c>
      <c r="O251" s="14">
        <v>4.84375</v>
      </c>
      <c r="P251" s="15">
        <f t="shared" si="209"/>
        <v>22.031501759231855</v>
      </c>
      <c r="Q251" s="16">
        <f t="shared" si="224"/>
        <v>1231.5609483410606</v>
      </c>
      <c r="S251" s="13">
        <v>105.37716615698267</v>
      </c>
      <c r="T251" s="133">
        <f t="shared" si="210"/>
        <v>293.827</v>
      </c>
      <c r="U251" s="14">
        <v>4.75</v>
      </c>
      <c r="V251" s="15">
        <f t="shared" si="211"/>
        <v>22.184666559364771</v>
      </c>
      <c r="W251" s="16">
        <f t="shared" si="225"/>
        <v>1240.1228606684906</v>
      </c>
      <c r="Y251" s="13">
        <v>120.79510703363914</v>
      </c>
      <c r="Z251" s="133">
        <f t="shared" si="212"/>
        <v>293.05824999999999</v>
      </c>
      <c r="AA251" s="14">
        <v>5.5187499999999998</v>
      </c>
      <c r="AB251" s="15">
        <f t="shared" si="213"/>
        <v>21.8881281148157</v>
      </c>
      <c r="AC251" s="16">
        <f t="shared" si="226"/>
        <v>1223.5463616181976</v>
      </c>
      <c r="AE251" s="13">
        <v>121.04994903160041</v>
      </c>
      <c r="AF251" s="133">
        <f t="shared" si="214"/>
        <v>292.93324999999999</v>
      </c>
      <c r="AG251" s="14">
        <v>5.6437499999999998</v>
      </c>
      <c r="AH251" s="15">
        <f t="shared" si="215"/>
        <v>21.448495952443039</v>
      </c>
      <c r="AI251" s="16">
        <f t="shared" si="227"/>
        <v>1198.9709237415659</v>
      </c>
      <c r="AK251" s="13">
        <v>117.80071355759429</v>
      </c>
      <c r="AL251" s="133">
        <f t="shared" si="216"/>
        <v>293.06450000000001</v>
      </c>
      <c r="AM251" s="14">
        <v>5.5125000000000002</v>
      </c>
      <c r="AN251" s="15">
        <f t="shared" si="217"/>
        <v>21.369743956026173</v>
      </c>
      <c r="AO251" s="16">
        <f t="shared" si="228"/>
        <v>1194.5686871418632</v>
      </c>
      <c r="AQ251" s="13">
        <v>106.26911314984709</v>
      </c>
      <c r="AR251" s="133">
        <f t="shared" si="218"/>
        <v>293.47075000000001</v>
      </c>
      <c r="AS251" s="14">
        <v>5.1062500000000002</v>
      </c>
      <c r="AT251" s="15">
        <f t="shared" si="219"/>
        <v>20.811576626653039</v>
      </c>
      <c r="AU251" s="16">
        <f t="shared" si="229"/>
        <v>1163.3671334299049</v>
      </c>
      <c r="AW251" s="13">
        <v>117.73700305810397</v>
      </c>
      <c r="AX251" s="133">
        <f t="shared" si="220"/>
        <v>292.90825000000001</v>
      </c>
      <c r="AY251" s="14">
        <v>5.6687500000000002</v>
      </c>
      <c r="AZ251" s="15">
        <f t="shared" si="221"/>
        <v>20.769482347625836</v>
      </c>
      <c r="BA251" s="16">
        <f t="shared" si="230"/>
        <v>1161.0140632322841</v>
      </c>
    </row>
    <row r="252" spans="1:53" s="92" customFormat="1" x14ac:dyDescent="0.25">
      <c r="A252" s="13">
        <v>129.39602446483181</v>
      </c>
      <c r="B252" s="133">
        <f t="shared" si="204"/>
        <v>293.2645</v>
      </c>
      <c r="C252" s="14">
        <v>5.3125</v>
      </c>
      <c r="D252" s="15">
        <f t="shared" si="205"/>
        <v>24.356898722791872</v>
      </c>
      <c r="E252" s="16">
        <f t="shared" si="222"/>
        <v>1361.5506386040656</v>
      </c>
      <c r="F252" s="104"/>
      <c r="G252" s="13">
        <v>128.75891946992863</v>
      </c>
      <c r="H252" s="133">
        <f t="shared" si="206"/>
        <v>292.702</v>
      </c>
      <c r="I252" s="14">
        <v>5.875</v>
      </c>
      <c r="J252" s="15">
        <f t="shared" si="207"/>
        <v>21.916411824668703</v>
      </c>
      <c r="K252" s="16">
        <f t="shared" si="223"/>
        <v>1225.1274209989804</v>
      </c>
      <c r="M252" s="13">
        <v>115.4434250764526</v>
      </c>
      <c r="N252" s="133">
        <f t="shared" si="208"/>
        <v>293.34575000000001</v>
      </c>
      <c r="O252" s="14">
        <v>5.2312500000000002</v>
      </c>
      <c r="P252" s="15">
        <f t="shared" si="209"/>
        <v>22.06803824639476</v>
      </c>
      <c r="Q252" s="16">
        <f t="shared" si="224"/>
        <v>1233.603337973467</v>
      </c>
      <c r="S252" s="13">
        <v>114.42405708460754</v>
      </c>
      <c r="T252" s="133">
        <f t="shared" si="210"/>
        <v>293.50824999999998</v>
      </c>
      <c r="U252" s="14">
        <v>5.0687499999999996</v>
      </c>
      <c r="V252" s="15">
        <f t="shared" si="211"/>
        <v>22.574413234941069</v>
      </c>
      <c r="W252" s="16">
        <f t="shared" si="225"/>
        <v>1261.9096998332057</v>
      </c>
      <c r="Y252" s="13">
        <v>127.10244648318042</v>
      </c>
      <c r="Z252" s="133">
        <f t="shared" si="212"/>
        <v>292.80824999999999</v>
      </c>
      <c r="AA252" s="14">
        <v>5.7687499999999998</v>
      </c>
      <c r="AB252" s="15">
        <f t="shared" si="213"/>
        <v>22.032926800984686</v>
      </c>
      <c r="AC252" s="16">
        <f t="shared" si="226"/>
        <v>1231.640608175044</v>
      </c>
      <c r="AE252" s="13">
        <v>127.54841997961263</v>
      </c>
      <c r="AF252" s="133">
        <f t="shared" si="214"/>
        <v>292.61450000000002</v>
      </c>
      <c r="AG252" s="14">
        <v>5.9625000000000004</v>
      </c>
      <c r="AH252" s="15">
        <f t="shared" si="215"/>
        <v>21.391768550039853</v>
      </c>
      <c r="AI252" s="16">
        <f t="shared" si="227"/>
        <v>1195.7998619472278</v>
      </c>
      <c r="AK252" s="13">
        <v>125.06371049949031</v>
      </c>
      <c r="AL252" s="133">
        <f t="shared" si="216"/>
        <v>292.60825</v>
      </c>
      <c r="AM252" s="14">
        <v>5.96875</v>
      </c>
      <c r="AN252" s="15">
        <f t="shared" si="217"/>
        <v>20.953082387349163</v>
      </c>
      <c r="AO252" s="16">
        <f t="shared" si="228"/>
        <v>1171.2773054528182</v>
      </c>
      <c r="AQ252" s="13">
        <v>113.14984709480122</v>
      </c>
      <c r="AR252" s="133">
        <f t="shared" si="218"/>
        <v>293.15199999999999</v>
      </c>
      <c r="AS252" s="14">
        <v>5.4249999999999998</v>
      </c>
      <c r="AT252" s="15">
        <f t="shared" si="219"/>
        <v>20.857114671852759</v>
      </c>
      <c r="AU252" s="16">
        <f t="shared" si="229"/>
        <v>1165.9127101565691</v>
      </c>
      <c r="AW252" s="13">
        <v>126.08307849133537</v>
      </c>
      <c r="AX252" s="133">
        <f t="shared" si="220"/>
        <v>292.43324999999999</v>
      </c>
      <c r="AY252" s="14">
        <v>6.1437499999999998</v>
      </c>
      <c r="AZ252" s="15">
        <f t="shared" si="221"/>
        <v>20.522169439077985</v>
      </c>
      <c r="BA252" s="16">
        <f t="shared" si="230"/>
        <v>1147.1892716444593</v>
      </c>
    </row>
    <row r="253" spans="1:53" s="92" customFormat="1" x14ac:dyDescent="0.25">
      <c r="A253" s="13">
        <v>131.62589194699285</v>
      </c>
      <c r="B253" s="133">
        <f t="shared" si="204"/>
        <v>293.15199999999999</v>
      </c>
      <c r="C253" s="14">
        <v>5.4249999999999998</v>
      </c>
      <c r="D253" s="15">
        <f t="shared" si="205"/>
        <v>24.262837225252138</v>
      </c>
      <c r="E253" s="16">
        <f t="shared" si="222"/>
        <v>1356.2926008915945</v>
      </c>
      <c r="F253" s="104"/>
      <c r="G253" s="13">
        <v>131.05249745158002</v>
      </c>
      <c r="H253" s="133">
        <f t="shared" si="206"/>
        <v>292.59575000000001</v>
      </c>
      <c r="I253" s="14">
        <v>5.9812500000000002</v>
      </c>
      <c r="J253" s="15">
        <f t="shared" si="207"/>
        <v>21.910553387933962</v>
      </c>
      <c r="K253" s="16">
        <f t="shared" si="223"/>
        <v>1224.7999343855085</v>
      </c>
      <c r="M253" s="13">
        <v>131.4347604485219</v>
      </c>
      <c r="N253" s="133">
        <f t="shared" si="208"/>
        <v>292.58949999999999</v>
      </c>
      <c r="O253" s="14">
        <v>5.9874999999999998</v>
      </c>
      <c r="P253" s="15">
        <f t="shared" si="209"/>
        <v>21.951525753406582</v>
      </c>
      <c r="Q253" s="16">
        <f t="shared" si="224"/>
        <v>1227.090289615428</v>
      </c>
      <c r="S253" s="13">
        <v>124.93628950050967</v>
      </c>
      <c r="T253" s="133">
        <f t="shared" si="210"/>
        <v>292.96449999999999</v>
      </c>
      <c r="U253" s="14">
        <v>5.6124999999999998</v>
      </c>
      <c r="V253" s="15">
        <f t="shared" si="211"/>
        <v>22.260363385391479</v>
      </c>
      <c r="W253" s="16">
        <f t="shared" si="225"/>
        <v>1244.3543132433836</v>
      </c>
      <c r="Y253" s="13">
        <v>130.35168195718654</v>
      </c>
      <c r="Z253" s="133">
        <f t="shared" si="212"/>
        <v>292.62074999999999</v>
      </c>
      <c r="AA253" s="14">
        <v>5.9562499999999998</v>
      </c>
      <c r="AB253" s="15">
        <f t="shared" si="213"/>
        <v>21.884857411489872</v>
      </c>
      <c r="AC253" s="16">
        <f t="shared" si="226"/>
        <v>1223.3635293022837</v>
      </c>
      <c r="AE253" s="13">
        <v>130.92507645259937</v>
      </c>
      <c r="AF253" s="133">
        <f t="shared" si="214"/>
        <v>292.47699999999998</v>
      </c>
      <c r="AG253" s="14">
        <v>6.1</v>
      </c>
      <c r="AH253" s="15">
        <f t="shared" si="215"/>
        <v>21.463127287311373</v>
      </c>
      <c r="AI253" s="16">
        <f t="shared" si="227"/>
        <v>1199.7888153607057</v>
      </c>
      <c r="AK253" s="13">
        <v>130.86136595310907</v>
      </c>
      <c r="AL253" s="133">
        <f t="shared" si="216"/>
        <v>292.45825000000002</v>
      </c>
      <c r="AM253" s="14">
        <v>6.1187500000000004</v>
      </c>
      <c r="AN253" s="15">
        <f t="shared" si="217"/>
        <v>21.386944384573493</v>
      </c>
      <c r="AO253" s="16">
        <f t="shared" si="228"/>
        <v>1195.5301910976582</v>
      </c>
      <c r="AQ253" s="13">
        <v>131.75331294597348</v>
      </c>
      <c r="AR253" s="133">
        <f t="shared" si="218"/>
        <v>292.21449999999999</v>
      </c>
      <c r="AS253" s="14">
        <v>6.3624999999999998</v>
      </c>
      <c r="AT253" s="15">
        <f t="shared" si="219"/>
        <v>20.707789853984043</v>
      </c>
      <c r="AU253" s="16">
        <f t="shared" si="229"/>
        <v>1157.5654528377079</v>
      </c>
      <c r="AW253" s="13">
        <v>130.67023445463812</v>
      </c>
      <c r="AX253" s="133">
        <f t="shared" si="220"/>
        <v>292.20825000000002</v>
      </c>
      <c r="AY253" s="14">
        <v>6.3687500000000004</v>
      </c>
      <c r="AZ253" s="15">
        <f t="shared" si="221"/>
        <v>20.517406783848969</v>
      </c>
      <c r="BA253" s="16">
        <f t="shared" si="230"/>
        <v>1146.9230392171573</v>
      </c>
    </row>
    <row r="254" spans="1:53" s="92" customFormat="1" x14ac:dyDescent="0.25">
      <c r="A254" s="13">
        <v>137.04128440366972</v>
      </c>
      <c r="B254" s="133">
        <f t="shared" si="204"/>
        <v>292.98325</v>
      </c>
      <c r="C254" s="14">
        <v>5.59375</v>
      </c>
      <c r="D254" s="15">
        <f t="shared" si="205"/>
        <v>24.499000563784531</v>
      </c>
      <c r="E254" s="16">
        <f t="shared" si="222"/>
        <v>1369.4941315155552</v>
      </c>
      <c r="F254" s="104"/>
      <c r="G254" s="13">
        <v>131.75331294597348</v>
      </c>
      <c r="H254" s="133">
        <f t="shared" si="206"/>
        <v>292.55200000000002</v>
      </c>
      <c r="I254" s="14">
        <v>6.0250000000000004</v>
      </c>
      <c r="J254" s="15">
        <f t="shared" si="207"/>
        <v>21.867769783564061</v>
      </c>
      <c r="K254" s="16">
        <f t="shared" si="223"/>
        <v>1222.408330901231</v>
      </c>
      <c r="M254" s="13">
        <v>137.61467889908255</v>
      </c>
      <c r="N254" s="133">
        <f t="shared" si="208"/>
        <v>292.33949999999999</v>
      </c>
      <c r="O254" s="14">
        <v>6.2374999999999998</v>
      </c>
      <c r="P254" s="15">
        <f t="shared" si="209"/>
        <v>22.062473570995198</v>
      </c>
      <c r="Q254" s="16">
        <f t="shared" si="224"/>
        <v>1233.2922726186316</v>
      </c>
      <c r="S254" s="13">
        <v>128.75891946992863</v>
      </c>
      <c r="T254" s="133">
        <f t="shared" si="210"/>
        <v>292.83325000000002</v>
      </c>
      <c r="U254" s="14">
        <v>5.7437500000000004</v>
      </c>
      <c r="V254" s="15">
        <f t="shared" si="211"/>
        <v>22.417222105754711</v>
      </c>
      <c r="W254" s="16">
        <f t="shared" si="225"/>
        <v>1253.1227157116882</v>
      </c>
      <c r="Y254" s="13">
        <v>132.51783893985728</v>
      </c>
      <c r="Z254" s="133">
        <f t="shared" si="212"/>
        <v>292.55824999999999</v>
      </c>
      <c r="AA254" s="14">
        <v>6.0187499999999998</v>
      </c>
      <c r="AB254" s="15">
        <f t="shared" si="213"/>
        <v>22.017501796861023</v>
      </c>
      <c r="AC254" s="16">
        <f t="shared" si="226"/>
        <v>1230.778350444531</v>
      </c>
      <c r="AE254" s="13">
        <v>132.19928644240571</v>
      </c>
      <c r="AF254" s="133">
        <f t="shared" si="214"/>
        <v>292.38324999999998</v>
      </c>
      <c r="AG254" s="14">
        <v>6.1937499999999996</v>
      </c>
      <c r="AH254" s="15">
        <f t="shared" si="215"/>
        <v>21.343981665776905</v>
      </c>
      <c r="AI254" s="16">
        <f t="shared" si="227"/>
        <v>1193.1285751169289</v>
      </c>
      <c r="AK254" s="13">
        <v>131.94444444444443</v>
      </c>
      <c r="AL254" s="133">
        <f t="shared" si="216"/>
        <v>292.33325000000002</v>
      </c>
      <c r="AM254" s="14">
        <v>6.2437500000000004</v>
      </c>
      <c r="AN254" s="15">
        <f t="shared" si="217"/>
        <v>21.132243354465572</v>
      </c>
      <c r="AO254" s="16">
        <f t="shared" si="228"/>
        <v>1181.2924035146254</v>
      </c>
      <c r="AQ254" s="13">
        <v>136.14933741080529</v>
      </c>
      <c r="AR254" s="133">
        <f t="shared" si="218"/>
        <v>291.98950000000002</v>
      </c>
      <c r="AS254" s="14">
        <v>6.5875000000000004</v>
      </c>
      <c r="AT254" s="15">
        <f t="shared" si="219"/>
        <v>20.667831106004595</v>
      </c>
      <c r="AU254" s="16">
        <f t="shared" si="229"/>
        <v>1155.3317588256568</v>
      </c>
      <c r="AW254" s="13">
        <v>132.64525993883791</v>
      </c>
      <c r="AX254" s="133">
        <f t="shared" si="220"/>
        <v>292.12074999999999</v>
      </c>
      <c r="AY254" s="14">
        <v>6.4562499999999998</v>
      </c>
      <c r="AZ254" s="15">
        <f t="shared" si="221"/>
        <v>20.545248393237237</v>
      </c>
      <c r="BA254" s="16">
        <f t="shared" si="230"/>
        <v>1148.4793851819616</v>
      </c>
    </row>
    <row r="255" spans="1:53" s="92" customFormat="1" x14ac:dyDescent="0.25">
      <c r="A255" s="13">
        <v>147.74464831804281</v>
      </c>
      <c r="B255" s="133">
        <f t="shared" si="204"/>
        <v>292.48950000000002</v>
      </c>
      <c r="C255" s="14">
        <v>6.0875000000000004</v>
      </c>
      <c r="D255" s="15">
        <f t="shared" si="205"/>
        <v>24.270168101526536</v>
      </c>
      <c r="E255" s="16">
        <f t="shared" si="222"/>
        <v>1356.7023968753333</v>
      </c>
      <c r="F255" s="104"/>
      <c r="G255" s="13">
        <v>143.85830784913352</v>
      </c>
      <c r="H255" s="133">
        <f t="shared" si="206"/>
        <v>292.02075000000002</v>
      </c>
      <c r="I255" s="14">
        <v>6.5562500000000004</v>
      </c>
      <c r="J255" s="15">
        <f t="shared" si="207"/>
        <v>21.942163256302539</v>
      </c>
      <c r="K255" s="16">
        <f t="shared" si="223"/>
        <v>1226.5669260273119</v>
      </c>
      <c r="M255" s="13">
        <v>147.68093781855248</v>
      </c>
      <c r="N255" s="133">
        <f t="shared" si="208"/>
        <v>291.90199999999999</v>
      </c>
      <c r="O255" s="14">
        <v>6.6749999999999998</v>
      </c>
      <c r="P255" s="15">
        <f t="shared" si="209"/>
        <v>22.124485066449811</v>
      </c>
      <c r="Q255" s="16">
        <f t="shared" si="224"/>
        <v>1236.7587152145445</v>
      </c>
      <c r="S255" s="13">
        <v>130.73394495412845</v>
      </c>
      <c r="T255" s="133">
        <f t="shared" si="210"/>
        <v>292.702</v>
      </c>
      <c r="U255" s="14">
        <v>5.875</v>
      </c>
      <c r="V255" s="15">
        <f t="shared" si="211"/>
        <v>22.2525863751708</v>
      </c>
      <c r="W255" s="16">
        <f t="shared" si="225"/>
        <v>1243.9195783720477</v>
      </c>
      <c r="Y255" s="13">
        <v>142.96636085626912</v>
      </c>
      <c r="Z255" s="133">
        <f t="shared" si="212"/>
        <v>292.05200000000002</v>
      </c>
      <c r="AA255" s="14">
        <v>6.5250000000000004</v>
      </c>
      <c r="AB255" s="15">
        <f t="shared" si="213"/>
        <v>21.910553387933962</v>
      </c>
      <c r="AC255" s="16">
        <f t="shared" si="226"/>
        <v>1224.7999343855085</v>
      </c>
      <c r="AE255" s="13">
        <v>143.22120285423037</v>
      </c>
      <c r="AF255" s="133">
        <f t="shared" si="214"/>
        <v>291.85199999999998</v>
      </c>
      <c r="AG255" s="14">
        <v>6.7249999999999996</v>
      </c>
      <c r="AH255" s="15">
        <f t="shared" si="215"/>
        <v>21.296833138175522</v>
      </c>
      <c r="AI255" s="16">
        <f t="shared" si="227"/>
        <v>1190.4929724240117</v>
      </c>
      <c r="AK255" s="13">
        <v>139.84454638124362</v>
      </c>
      <c r="AL255" s="133">
        <f t="shared" si="216"/>
        <v>291.96449999999999</v>
      </c>
      <c r="AM255" s="14">
        <v>6.6124999999999998</v>
      </c>
      <c r="AN255" s="15">
        <f t="shared" si="217"/>
        <v>21.148513630433818</v>
      </c>
      <c r="AO255" s="16">
        <f t="shared" si="228"/>
        <v>1182.2019119412505</v>
      </c>
      <c r="AQ255" s="13">
        <v>146.40672782874617</v>
      </c>
      <c r="AR255" s="133">
        <f t="shared" si="218"/>
        <v>291.48950000000002</v>
      </c>
      <c r="AS255" s="14">
        <v>7.0875000000000004</v>
      </c>
      <c r="AT255" s="15">
        <f t="shared" si="219"/>
        <v>20.657033908817802</v>
      </c>
      <c r="AU255" s="16">
        <f t="shared" si="229"/>
        <v>1154.728195502915</v>
      </c>
      <c r="AW255" s="13">
        <v>139.97196738022424</v>
      </c>
      <c r="AX255" s="133">
        <f t="shared" si="220"/>
        <v>291.73325</v>
      </c>
      <c r="AY255" s="14">
        <v>6.84375</v>
      </c>
      <c r="AZ255" s="15">
        <f t="shared" si="221"/>
        <v>20.45252491400537</v>
      </c>
      <c r="BA255" s="16">
        <f t="shared" si="230"/>
        <v>1143.2961426929</v>
      </c>
    </row>
    <row r="256" spans="1:53" s="92" customFormat="1" x14ac:dyDescent="0.25">
      <c r="A256" s="13">
        <v>153.2874617737003</v>
      </c>
      <c r="B256" s="133">
        <f t="shared" si="204"/>
        <v>292.23950000000002</v>
      </c>
      <c r="C256" s="14">
        <v>6.3375000000000004</v>
      </c>
      <c r="D256" s="15">
        <f t="shared" si="205"/>
        <v>24.187370694074996</v>
      </c>
      <c r="E256" s="16">
        <f t="shared" si="222"/>
        <v>1352.0740217987923</v>
      </c>
      <c r="F256" s="104"/>
      <c r="G256" s="13">
        <v>152.58664627930682</v>
      </c>
      <c r="H256" s="133">
        <f t="shared" si="206"/>
        <v>291.702</v>
      </c>
      <c r="I256" s="14">
        <v>6.875</v>
      </c>
      <c r="J256" s="15">
        <f t="shared" si="207"/>
        <v>22.194421276990084</v>
      </c>
      <c r="K256" s="16">
        <f t="shared" si="223"/>
        <v>1240.6681493837457</v>
      </c>
      <c r="M256" s="13">
        <v>153.35117227319063</v>
      </c>
      <c r="N256" s="133">
        <f t="shared" si="208"/>
        <v>291.6395</v>
      </c>
      <c r="O256" s="14">
        <v>6.9375</v>
      </c>
      <c r="P256" s="15">
        <f t="shared" si="209"/>
        <v>22.104673480820271</v>
      </c>
      <c r="Q256" s="16">
        <f t="shared" si="224"/>
        <v>1235.6512475778532</v>
      </c>
      <c r="S256" s="13">
        <v>135.06625891946993</v>
      </c>
      <c r="T256" s="133">
        <f t="shared" si="210"/>
        <v>292.50824999999998</v>
      </c>
      <c r="U256" s="14">
        <v>6.0687499999999996</v>
      </c>
      <c r="V256" s="15">
        <f t="shared" si="211"/>
        <v>22.256026186524398</v>
      </c>
      <c r="W256" s="16">
        <f t="shared" si="225"/>
        <v>1244.1118638267137</v>
      </c>
      <c r="Y256" s="13">
        <v>151.37614678899081</v>
      </c>
      <c r="Z256" s="133">
        <f t="shared" si="212"/>
        <v>291.69574999999998</v>
      </c>
      <c r="AA256" s="14">
        <v>6.8812499999999996</v>
      </c>
      <c r="AB256" s="15">
        <f t="shared" si="213"/>
        <v>21.998350123740718</v>
      </c>
      <c r="AC256" s="16">
        <f t="shared" si="226"/>
        <v>1229.7077719171061</v>
      </c>
      <c r="AE256" s="13">
        <v>151.24872579001018</v>
      </c>
      <c r="AF256" s="133">
        <f t="shared" si="214"/>
        <v>291.49574999999999</v>
      </c>
      <c r="AG256" s="14">
        <v>7.0812499999999998</v>
      </c>
      <c r="AH256" s="15">
        <f t="shared" si="215"/>
        <v>21.359043359577786</v>
      </c>
      <c r="AI256" s="16">
        <f t="shared" si="227"/>
        <v>1193.9705238003983</v>
      </c>
      <c r="AK256" s="13">
        <v>149.59225280326197</v>
      </c>
      <c r="AL256" s="133">
        <f t="shared" si="216"/>
        <v>291.50200000000001</v>
      </c>
      <c r="AM256" s="14">
        <v>7.0750000000000002</v>
      </c>
      <c r="AN256" s="15">
        <f t="shared" si="217"/>
        <v>21.143781314948686</v>
      </c>
      <c r="AO256" s="16">
        <f t="shared" si="228"/>
        <v>1181.9373755056315</v>
      </c>
      <c r="AQ256" s="13">
        <v>152.8414882772681</v>
      </c>
      <c r="AR256" s="133">
        <f t="shared" si="218"/>
        <v>291.20825000000002</v>
      </c>
      <c r="AS256" s="14">
        <v>7.3687500000000004</v>
      </c>
      <c r="AT256" s="15">
        <f t="shared" si="219"/>
        <v>20.741847433725951</v>
      </c>
      <c r="AU256" s="16">
        <f t="shared" si="229"/>
        <v>1159.4692715452807</v>
      </c>
      <c r="AW256" s="13">
        <v>149.84709480122322</v>
      </c>
      <c r="AX256" s="133">
        <f t="shared" si="220"/>
        <v>291.25824999999998</v>
      </c>
      <c r="AY256" s="14">
        <v>7.3187499999999996</v>
      </c>
      <c r="AZ256" s="15">
        <f t="shared" si="221"/>
        <v>20.474410903668417</v>
      </c>
      <c r="BA256" s="16">
        <f t="shared" si="230"/>
        <v>1144.5195695150644</v>
      </c>
    </row>
    <row r="257" spans="1:53" s="92" customFormat="1" x14ac:dyDescent="0.25">
      <c r="A257" s="13">
        <v>155.77217125382262</v>
      </c>
      <c r="B257" s="133">
        <f t="shared" si="204"/>
        <v>292.15199999999999</v>
      </c>
      <c r="C257" s="14">
        <v>6.4249999999999998</v>
      </c>
      <c r="D257" s="15">
        <f t="shared" si="205"/>
        <v>24.244695914991848</v>
      </c>
      <c r="E257" s="16">
        <f t="shared" si="222"/>
        <v>1355.2785016480443</v>
      </c>
      <c r="F257" s="104"/>
      <c r="G257" s="13">
        <v>154.81651376146789</v>
      </c>
      <c r="H257" s="133">
        <f t="shared" si="206"/>
        <v>291.6395</v>
      </c>
      <c r="I257" s="14">
        <v>6.9375</v>
      </c>
      <c r="J257" s="15">
        <f t="shared" si="207"/>
        <v>22.315893875526903</v>
      </c>
      <c r="K257" s="16">
        <f t="shared" si="223"/>
        <v>1247.4584676419538</v>
      </c>
      <c r="M257" s="13">
        <v>156.15443425076452</v>
      </c>
      <c r="N257" s="133">
        <f t="shared" si="208"/>
        <v>291.56450000000001</v>
      </c>
      <c r="O257" s="14">
        <v>7.0125000000000002</v>
      </c>
      <c r="P257" s="15">
        <f t="shared" si="209"/>
        <v>22.268012014369273</v>
      </c>
      <c r="Q257" s="16">
        <f t="shared" si="224"/>
        <v>1244.7818716032423</v>
      </c>
      <c r="S257" s="13">
        <v>146.15188583078492</v>
      </c>
      <c r="T257" s="133">
        <f t="shared" si="210"/>
        <v>291.98950000000002</v>
      </c>
      <c r="U257" s="14">
        <v>6.5875000000000004</v>
      </c>
      <c r="V257" s="15">
        <f t="shared" si="211"/>
        <v>22.186244528392397</v>
      </c>
      <c r="W257" s="16">
        <f t="shared" si="225"/>
        <v>1240.2110691371349</v>
      </c>
      <c r="Y257" s="13">
        <v>155.13506625891947</v>
      </c>
      <c r="Z257" s="133">
        <f t="shared" si="212"/>
        <v>291.47699999999998</v>
      </c>
      <c r="AA257" s="14">
        <v>7.1</v>
      </c>
      <c r="AB257" s="15">
        <f t="shared" si="213"/>
        <v>21.85000933224218</v>
      </c>
      <c r="AC257" s="16">
        <f t="shared" si="226"/>
        <v>1221.4155216723379</v>
      </c>
      <c r="AE257" s="13">
        <v>156.21814475025482</v>
      </c>
      <c r="AF257" s="133">
        <f t="shared" si="214"/>
        <v>291.21449999999999</v>
      </c>
      <c r="AG257" s="14">
        <v>7.3624999999999998</v>
      </c>
      <c r="AH257" s="15">
        <f t="shared" si="215"/>
        <v>21.218084176605071</v>
      </c>
      <c r="AI257" s="16">
        <f t="shared" si="227"/>
        <v>1186.0909054722235</v>
      </c>
      <c r="AK257" s="13">
        <v>155.89959225280325</v>
      </c>
      <c r="AL257" s="133">
        <f t="shared" si="216"/>
        <v>291.18324999999999</v>
      </c>
      <c r="AM257" s="14">
        <v>7.3937499999999998</v>
      </c>
      <c r="AN257" s="15">
        <f t="shared" si="217"/>
        <v>21.085321014749383</v>
      </c>
      <c r="AO257" s="16">
        <f t="shared" si="228"/>
        <v>1178.6694447244904</v>
      </c>
      <c r="AQ257" s="13">
        <v>156.9189602446483</v>
      </c>
      <c r="AR257" s="133">
        <f t="shared" si="218"/>
        <v>291.05200000000002</v>
      </c>
      <c r="AS257" s="14">
        <v>7.5250000000000004</v>
      </c>
      <c r="AT257" s="15">
        <f t="shared" si="219"/>
        <v>20.853017972710738</v>
      </c>
      <c r="AU257" s="16">
        <f t="shared" si="229"/>
        <v>1165.6837046745302</v>
      </c>
      <c r="AW257" s="13">
        <v>155.00764525993884</v>
      </c>
      <c r="AX257" s="133">
        <f t="shared" si="220"/>
        <v>290.98325</v>
      </c>
      <c r="AY257" s="14">
        <v>7.59375</v>
      </c>
      <c r="AZ257" s="15">
        <f t="shared" si="221"/>
        <v>20.412529416946679</v>
      </c>
      <c r="BA257" s="16">
        <f t="shared" si="230"/>
        <v>1141.0603944073193</v>
      </c>
    </row>
    <row r="258" spans="1:53" s="92" customFormat="1" x14ac:dyDescent="0.25">
      <c r="A258" s="13">
        <v>177.49745158002037</v>
      </c>
      <c r="B258" s="133">
        <f t="shared" si="204"/>
        <v>291.25200000000001</v>
      </c>
      <c r="C258" s="14">
        <v>7.3250000000000002</v>
      </c>
      <c r="D258" s="15">
        <f t="shared" si="205"/>
        <v>24.231734004098342</v>
      </c>
      <c r="E258" s="16">
        <f t="shared" si="222"/>
        <v>1354.5539308290972</v>
      </c>
      <c r="F258" s="104"/>
      <c r="G258" s="13">
        <v>157.17380224260958</v>
      </c>
      <c r="H258" s="133">
        <f t="shared" si="206"/>
        <v>291.48950000000002</v>
      </c>
      <c r="I258" s="14">
        <v>7.0875000000000004</v>
      </c>
      <c r="J258" s="15">
        <f t="shared" si="207"/>
        <v>22.176197847281774</v>
      </c>
      <c r="K258" s="16">
        <f t="shared" si="223"/>
        <v>1239.6494596630512</v>
      </c>
      <c r="M258" s="13">
        <v>159.6585117227319</v>
      </c>
      <c r="N258" s="133">
        <f t="shared" si="208"/>
        <v>291.43950000000001</v>
      </c>
      <c r="O258" s="14">
        <v>7.1375000000000002</v>
      </c>
      <c r="P258" s="15">
        <f t="shared" si="209"/>
        <v>22.368968367458059</v>
      </c>
      <c r="Q258" s="16">
        <f t="shared" si="224"/>
        <v>1250.4253317409054</v>
      </c>
      <c r="S258" s="13">
        <v>158.38430173292556</v>
      </c>
      <c r="T258" s="133">
        <f t="shared" si="210"/>
        <v>291.49574999999999</v>
      </c>
      <c r="U258" s="14">
        <v>7.0812499999999998</v>
      </c>
      <c r="V258" s="15">
        <f t="shared" si="211"/>
        <v>22.366715160872101</v>
      </c>
      <c r="W258" s="16">
        <f t="shared" si="225"/>
        <v>1250.2993774927504</v>
      </c>
      <c r="Y258" s="13">
        <v>156.60040774719673</v>
      </c>
      <c r="Z258" s="133">
        <f t="shared" si="212"/>
        <v>291.39575000000002</v>
      </c>
      <c r="AA258" s="14">
        <v>7.1812500000000004</v>
      </c>
      <c r="AB258" s="15">
        <f t="shared" si="213"/>
        <v>21.806845291167516</v>
      </c>
      <c r="AC258" s="16">
        <f t="shared" si="226"/>
        <v>1219.0026517762642</v>
      </c>
      <c r="AE258" s="13">
        <v>174.7579001019368</v>
      </c>
      <c r="AF258" s="133">
        <f t="shared" si="214"/>
        <v>290.42075</v>
      </c>
      <c r="AG258" s="14">
        <v>8.15625</v>
      </c>
      <c r="AH258" s="15">
        <f t="shared" si="215"/>
        <v>21.426255951195316</v>
      </c>
      <c r="AI258" s="16">
        <f t="shared" si="227"/>
        <v>1197.7277076718181</v>
      </c>
      <c r="AK258" s="13">
        <v>156.72782874617735</v>
      </c>
      <c r="AL258" s="133">
        <f t="shared" si="216"/>
        <v>291.17700000000002</v>
      </c>
      <c r="AM258" s="14">
        <v>7.4</v>
      </c>
      <c r="AN258" s="15">
        <f t="shared" si="217"/>
        <v>21.179436317050992</v>
      </c>
      <c r="AO258" s="16">
        <f t="shared" si="228"/>
        <v>1183.9304901231505</v>
      </c>
      <c r="AQ258" s="13">
        <v>161.56982670744136</v>
      </c>
      <c r="AR258" s="133">
        <f t="shared" si="218"/>
        <v>290.94574999999998</v>
      </c>
      <c r="AS258" s="14">
        <v>7.6312499999999996</v>
      </c>
      <c r="AT258" s="15">
        <f t="shared" si="219"/>
        <v>21.17213126387438</v>
      </c>
      <c r="AU258" s="16">
        <f t="shared" si="229"/>
        <v>1183.5221376505779</v>
      </c>
      <c r="AW258" s="13">
        <v>173.03771661569826</v>
      </c>
      <c r="AX258" s="133">
        <f t="shared" si="220"/>
        <v>290.12074999999999</v>
      </c>
      <c r="AY258" s="14">
        <v>8.4562500000000007</v>
      </c>
      <c r="AZ258" s="15">
        <f t="shared" si="221"/>
        <v>20.462701151893363</v>
      </c>
      <c r="BA258" s="16">
        <f t="shared" si="230"/>
        <v>1143.864994390839</v>
      </c>
    </row>
    <row r="259" spans="1:53" s="92" customFormat="1" x14ac:dyDescent="0.25">
      <c r="A259" s="13">
        <v>180.30071355759429</v>
      </c>
      <c r="B259" s="133">
        <f t="shared" si="204"/>
        <v>291.14575000000002</v>
      </c>
      <c r="C259" s="14">
        <v>7.4312500000000004</v>
      </c>
      <c r="D259" s="15">
        <f t="shared" si="205"/>
        <v>24.262501403881483</v>
      </c>
      <c r="E259" s="16">
        <f t="shared" si="222"/>
        <v>1356.2738284769748</v>
      </c>
      <c r="F259" s="104"/>
      <c r="G259" s="13">
        <v>165.26503567787969</v>
      </c>
      <c r="H259" s="133">
        <f t="shared" si="206"/>
        <v>291.1395</v>
      </c>
      <c r="I259" s="14">
        <v>7.4375</v>
      </c>
      <c r="J259" s="15">
        <f t="shared" si="207"/>
        <v>22.220508998706514</v>
      </c>
      <c r="K259" s="16">
        <f t="shared" si="223"/>
        <v>1242.126453027694</v>
      </c>
      <c r="M259" s="13">
        <v>170.55300713557594</v>
      </c>
      <c r="N259" s="133">
        <f t="shared" si="208"/>
        <v>290.89575000000002</v>
      </c>
      <c r="O259" s="14">
        <v>7.6812500000000004</v>
      </c>
      <c r="P259" s="15">
        <f t="shared" si="209"/>
        <v>22.203808902922823</v>
      </c>
      <c r="Q259" s="16">
        <f t="shared" si="224"/>
        <v>1241.1929176733859</v>
      </c>
      <c r="S259" s="13">
        <v>168.96024464831802</v>
      </c>
      <c r="T259" s="133">
        <f t="shared" si="210"/>
        <v>290.97699999999998</v>
      </c>
      <c r="U259" s="14">
        <v>7.6</v>
      </c>
      <c r="V259" s="15">
        <f t="shared" si="211"/>
        <v>22.231611137936582</v>
      </c>
      <c r="W259" s="16">
        <f t="shared" si="225"/>
        <v>1242.7470626106549</v>
      </c>
      <c r="Y259" s="13">
        <v>179.47247706422019</v>
      </c>
      <c r="Z259" s="133">
        <f t="shared" si="212"/>
        <v>290.40199999999999</v>
      </c>
      <c r="AA259" s="14">
        <v>8.1750000000000007</v>
      </c>
      <c r="AB259" s="15">
        <f t="shared" si="213"/>
        <v>21.95381982436944</v>
      </c>
      <c r="AC259" s="16">
        <f t="shared" si="226"/>
        <v>1227.2185281822517</v>
      </c>
      <c r="AE259" s="13">
        <v>179.79102956167176</v>
      </c>
      <c r="AF259" s="133">
        <f t="shared" si="214"/>
        <v>290.22075000000001</v>
      </c>
      <c r="AG259" s="14">
        <v>8.3562499999999993</v>
      </c>
      <c r="AH259" s="15">
        <f t="shared" si="215"/>
        <v>21.515755220544118</v>
      </c>
      <c r="AI259" s="16">
        <f t="shared" si="227"/>
        <v>1202.7307168284162</v>
      </c>
      <c r="AK259" s="13">
        <v>178.70795107033638</v>
      </c>
      <c r="AL259" s="133">
        <f t="shared" si="216"/>
        <v>290.15199999999999</v>
      </c>
      <c r="AM259" s="14">
        <v>8.4250000000000007</v>
      </c>
      <c r="AN259" s="15">
        <f t="shared" si="217"/>
        <v>21.211626239802534</v>
      </c>
      <c r="AO259" s="16">
        <f t="shared" si="228"/>
        <v>1185.7299068049617</v>
      </c>
      <c r="AQ259" s="13">
        <v>169.53363914373088</v>
      </c>
      <c r="AR259" s="133">
        <f t="shared" si="218"/>
        <v>290.40825000000001</v>
      </c>
      <c r="AS259" s="14">
        <v>8.1687499999999993</v>
      </c>
      <c r="AT259" s="15">
        <f t="shared" si="219"/>
        <v>20.753926750571495</v>
      </c>
      <c r="AU259" s="16">
        <f t="shared" si="229"/>
        <v>1160.1445053569464</v>
      </c>
      <c r="AW259" s="13">
        <v>179.40876656472986</v>
      </c>
      <c r="AX259" s="133">
        <f t="shared" si="220"/>
        <v>289.85199999999998</v>
      </c>
      <c r="AY259" s="14">
        <v>8.7249999999999996</v>
      </c>
      <c r="AZ259" s="15">
        <f t="shared" si="221"/>
        <v>20.562609348393107</v>
      </c>
      <c r="BA259" s="16">
        <f t="shared" si="230"/>
        <v>1149.4498625751746</v>
      </c>
    </row>
    <row r="260" spans="1:53" s="92" customFormat="1" x14ac:dyDescent="0.25">
      <c r="A260" s="13">
        <v>181.95718654434251</v>
      </c>
      <c r="B260" s="133">
        <f t="shared" si="204"/>
        <v>291.08325000000002</v>
      </c>
      <c r="C260" s="14">
        <v>7.4937500000000004</v>
      </c>
      <c r="D260" s="15">
        <f t="shared" si="205"/>
        <v>24.281192533023187</v>
      </c>
      <c r="E260" s="16">
        <f t="shared" ref="E260:E275" si="231">D260*55.9</f>
        <v>1357.3186625959961</v>
      </c>
      <c r="F260" s="104"/>
      <c r="G260" s="13">
        <v>181.51121304791027</v>
      </c>
      <c r="H260" s="133">
        <f t="shared" si="206"/>
        <v>290.452</v>
      </c>
      <c r="I260" s="14">
        <v>8.125</v>
      </c>
      <c r="J260" s="15">
        <f t="shared" si="207"/>
        <v>22.339841605896648</v>
      </c>
      <c r="K260" s="16">
        <f t="shared" si="223"/>
        <v>1248.7971457696226</v>
      </c>
      <c r="M260" s="13">
        <v>177.49745158002037</v>
      </c>
      <c r="N260" s="133">
        <f t="shared" si="208"/>
        <v>290.61450000000002</v>
      </c>
      <c r="O260" s="14">
        <v>7.9625000000000004</v>
      </c>
      <c r="P260" s="15">
        <f t="shared" si="209"/>
        <v>22.291673667820454</v>
      </c>
      <c r="Q260" s="16">
        <f t="shared" ref="Q260:Q272" si="232">P260*55.9</f>
        <v>1246.1045580311634</v>
      </c>
      <c r="S260" s="13">
        <v>176.73292558613659</v>
      </c>
      <c r="T260" s="133">
        <f t="shared" si="210"/>
        <v>290.61450000000002</v>
      </c>
      <c r="U260" s="14">
        <v>7.9625000000000004</v>
      </c>
      <c r="V260" s="15">
        <f t="shared" si="211"/>
        <v>22.195657844412757</v>
      </c>
      <c r="W260" s="16">
        <f t="shared" si="225"/>
        <v>1240.7372735026731</v>
      </c>
      <c r="Y260" s="13">
        <v>180.93781855249745</v>
      </c>
      <c r="Z260" s="133">
        <f t="shared" si="212"/>
        <v>290.29575</v>
      </c>
      <c r="AA260" s="14">
        <v>8.28125</v>
      </c>
      <c r="AB260" s="15">
        <f t="shared" si="213"/>
        <v>21.849095070490257</v>
      </c>
      <c r="AC260" s="16">
        <f t="shared" ref="AC260:AC272" si="233">AB260*55.9</f>
        <v>1221.3644144404054</v>
      </c>
      <c r="AE260" s="13">
        <v>182.78542303771661</v>
      </c>
      <c r="AF260" s="133">
        <f t="shared" si="214"/>
        <v>290.09575000000001</v>
      </c>
      <c r="AG260" s="14">
        <v>8.4812499999999993</v>
      </c>
      <c r="AH260" s="15">
        <f t="shared" si="215"/>
        <v>21.551707948441166</v>
      </c>
      <c r="AI260" s="16">
        <f t="shared" si="227"/>
        <v>1204.7404743178611</v>
      </c>
      <c r="AK260" s="13">
        <v>181.63863404689093</v>
      </c>
      <c r="AL260" s="133">
        <f t="shared" si="216"/>
        <v>290.06450000000001</v>
      </c>
      <c r="AM260" s="14">
        <v>8.5124999999999993</v>
      </c>
      <c r="AN260" s="15">
        <f t="shared" si="217"/>
        <v>21.337871841044457</v>
      </c>
      <c r="AO260" s="16">
        <f t="shared" ref="AO260:AO272" si="234">AN260*55.9</f>
        <v>1192.7870359143851</v>
      </c>
      <c r="AQ260" s="13">
        <v>177.30632008154944</v>
      </c>
      <c r="AR260" s="133">
        <f t="shared" si="218"/>
        <v>290.02699999999999</v>
      </c>
      <c r="AS260" s="14">
        <v>8.5500000000000007</v>
      </c>
      <c r="AT260" s="15">
        <f t="shared" si="219"/>
        <v>20.737581296087651</v>
      </c>
      <c r="AU260" s="16">
        <f t="shared" si="229"/>
        <v>1159.2307944512997</v>
      </c>
      <c r="AW260" s="13">
        <v>181.70234454638123</v>
      </c>
      <c r="AX260" s="133">
        <f t="shared" si="220"/>
        <v>289.74574999999999</v>
      </c>
      <c r="AY260" s="14">
        <v>8.8312500000000007</v>
      </c>
      <c r="AZ260" s="15">
        <f t="shared" si="221"/>
        <v>20.574929318769282</v>
      </c>
      <c r="BA260" s="16">
        <f t="shared" ref="BA260:BA272" si="235">AZ260*55.9</f>
        <v>1150.1385489192028</v>
      </c>
    </row>
    <row r="261" spans="1:53" s="92" customFormat="1" x14ac:dyDescent="0.25">
      <c r="A261" s="13">
        <v>192.27828746177369</v>
      </c>
      <c r="B261" s="133">
        <f t="shared" si="204"/>
        <v>290.55200000000002</v>
      </c>
      <c r="C261" s="14">
        <v>8.0250000000000004</v>
      </c>
      <c r="D261" s="15">
        <f t="shared" si="205"/>
        <v>23.959911210189865</v>
      </c>
      <c r="E261" s="16">
        <f t="shared" si="231"/>
        <v>1339.3590366496135</v>
      </c>
      <c r="F261" s="104"/>
      <c r="G261" s="13">
        <v>187.1177370030581</v>
      </c>
      <c r="H261" s="133">
        <f t="shared" si="206"/>
        <v>290.17075</v>
      </c>
      <c r="I261" s="14">
        <v>8.40625</v>
      </c>
      <c r="J261" s="15">
        <f t="shared" si="207"/>
        <v>22.259359048690925</v>
      </c>
      <c r="K261" s="16">
        <f t="shared" si="223"/>
        <v>1244.2981708218226</v>
      </c>
      <c r="M261" s="13">
        <v>192.66055045871559</v>
      </c>
      <c r="N261" s="133">
        <f t="shared" si="208"/>
        <v>289.8895</v>
      </c>
      <c r="O261" s="14">
        <v>8.6875</v>
      </c>
      <c r="P261" s="15">
        <f t="shared" si="209"/>
        <v>22.176754009636326</v>
      </c>
      <c r="Q261" s="16">
        <f t="shared" si="232"/>
        <v>1239.6805491386706</v>
      </c>
      <c r="S261" s="13">
        <v>180.42813455657492</v>
      </c>
      <c r="T261" s="133">
        <f t="shared" si="210"/>
        <v>290.46449999999999</v>
      </c>
      <c r="U261" s="14">
        <v>8.1125000000000007</v>
      </c>
      <c r="V261" s="15">
        <f t="shared" si="211"/>
        <v>22.24075618571031</v>
      </c>
      <c r="W261" s="16">
        <f t="shared" si="225"/>
        <v>1243.2582707812064</v>
      </c>
      <c r="Y261" s="13">
        <v>187.30886850152905</v>
      </c>
      <c r="Z261" s="133">
        <f t="shared" si="212"/>
        <v>290.00200000000001</v>
      </c>
      <c r="AA261" s="14">
        <v>8.5749999999999993</v>
      </c>
      <c r="AB261" s="15">
        <f t="shared" si="213"/>
        <v>21.843599825251204</v>
      </c>
      <c r="AC261" s="16">
        <f t="shared" si="233"/>
        <v>1221.0572302315422</v>
      </c>
      <c r="AE261" s="13">
        <v>186.79918450560652</v>
      </c>
      <c r="AF261" s="133">
        <f t="shared" si="214"/>
        <v>289.82074999999998</v>
      </c>
      <c r="AG261" s="14">
        <v>8.7562499999999996</v>
      </c>
      <c r="AH261" s="15">
        <f t="shared" si="215"/>
        <v>21.333240200497535</v>
      </c>
      <c r="AI261" s="16">
        <f t="shared" si="227"/>
        <v>1192.5281272078121</v>
      </c>
      <c r="AK261" s="13">
        <v>184.63302752293578</v>
      </c>
      <c r="AL261" s="133">
        <f t="shared" si="216"/>
        <v>289.92075</v>
      </c>
      <c r="AM261" s="14">
        <v>8.65625</v>
      </c>
      <c r="AN261" s="15">
        <f t="shared" si="217"/>
        <v>21.329447222866229</v>
      </c>
      <c r="AO261" s="16">
        <f t="shared" si="234"/>
        <v>1192.3160997582222</v>
      </c>
      <c r="AQ261" s="13">
        <v>190.94036697247705</v>
      </c>
      <c r="AR261" s="133">
        <f t="shared" si="218"/>
        <v>289.36450000000002</v>
      </c>
      <c r="AS261" s="14">
        <v>9.2125000000000004</v>
      </c>
      <c r="AT261" s="15">
        <f t="shared" si="219"/>
        <v>20.726227079780411</v>
      </c>
      <c r="AU261" s="16">
        <f t="shared" si="229"/>
        <v>1158.5960937597249</v>
      </c>
      <c r="AW261" s="13">
        <v>184.18705402650355</v>
      </c>
      <c r="AX261" s="133">
        <f t="shared" si="220"/>
        <v>289.63324999999998</v>
      </c>
      <c r="AY261" s="14">
        <v>8.9437499999999996</v>
      </c>
      <c r="AZ261" s="15">
        <f t="shared" si="221"/>
        <v>20.593940352369369</v>
      </c>
      <c r="BA261" s="16">
        <f t="shared" si="235"/>
        <v>1151.2012656974478</v>
      </c>
    </row>
    <row r="262" spans="1:53" s="92" customFormat="1" x14ac:dyDescent="0.25">
      <c r="A262" s="13">
        <v>201.32517838939856</v>
      </c>
      <c r="B262" s="133">
        <f t="shared" si="204"/>
        <v>290.24574999999999</v>
      </c>
      <c r="C262" s="14">
        <v>8.3312500000000007</v>
      </c>
      <c r="D262" s="15">
        <f t="shared" si="205"/>
        <v>24.165062672395923</v>
      </c>
      <c r="E262" s="16">
        <f t="shared" si="231"/>
        <v>1350.8270033869321</v>
      </c>
      <c r="F262" s="104"/>
      <c r="G262" s="13">
        <v>197.88481141692151</v>
      </c>
      <c r="H262" s="133">
        <f t="shared" si="206"/>
        <v>289.72075000000001</v>
      </c>
      <c r="I262" s="14">
        <v>8.8562499999999993</v>
      </c>
      <c r="J262" s="15">
        <f t="shared" si="207"/>
        <v>22.344085975093467</v>
      </c>
      <c r="K262" s="16">
        <f t="shared" si="223"/>
        <v>1249.0344060077248</v>
      </c>
      <c r="M262" s="13">
        <v>201.45259938837918</v>
      </c>
      <c r="N262" s="133">
        <f t="shared" si="208"/>
        <v>289.57074999999998</v>
      </c>
      <c r="O262" s="14">
        <v>9.0062499999999996</v>
      </c>
      <c r="P262" s="15">
        <f t="shared" si="209"/>
        <v>22.368088759292625</v>
      </c>
      <c r="Q262" s="16">
        <f t="shared" si="232"/>
        <v>1250.3761616444576</v>
      </c>
      <c r="S262" s="13">
        <v>181.76605504587155</v>
      </c>
      <c r="T262" s="133">
        <f t="shared" si="210"/>
        <v>290.37074999999999</v>
      </c>
      <c r="U262" s="14">
        <v>8.2062500000000007</v>
      </c>
      <c r="V262" s="15">
        <f t="shared" si="211"/>
        <v>22.14970967809554</v>
      </c>
      <c r="W262" s="16">
        <f t="shared" si="225"/>
        <v>1238.1687710055407</v>
      </c>
      <c r="Y262" s="13">
        <v>198.58562691131496</v>
      </c>
      <c r="Z262" s="133">
        <f t="shared" si="212"/>
        <v>289.45825000000002</v>
      </c>
      <c r="AA262" s="14">
        <v>9.1187500000000004</v>
      </c>
      <c r="AB262" s="15">
        <f t="shared" si="213"/>
        <v>21.777724678416991</v>
      </c>
      <c r="AC262" s="16">
        <f t="shared" si="233"/>
        <v>1217.3748095235098</v>
      </c>
      <c r="AE262" s="13">
        <v>197.82110091743118</v>
      </c>
      <c r="AF262" s="133">
        <f t="shared" si="214"/>
        <v>289.37700000000001</v>
      </c>
      <c r="AG262" s="14">
        <v>9.1999999999999993</v>
      </c>
      <c r="AH262" s="15">
        <f t="shared" si="215"/>
        <v>21.502293577981654</v>
      </c>
      <c r="AI262" s="16">
        <f t="shared" si="227"/>
        <v>1201.9782110091744</v>
      </c>
      <c r="AK262" s="13">
        <v>194.76299694189601</v>
      </c>
      <c r="AL262" s="133">
        <f t="shared" si="216"/>
        <v>289.39575000000002</v>
      </c>
      <c r="AM262" s="14">
        <v>9.1812500000000004</v>
      </c>
      <c r="AN262" s="15">
        <f t="shared" si="217"/>
        <v>21.21312424145906</v>
      </c>
      <c r="AO262" s="16">
        <f t="shared" si="234"/>
        <v>1185.8136450975614</v>
      </c>
      <c r="AQ262" s="13">
        <v>201.07033639143731</v>
      </c>
      <c r="AR262" s="133">
        <f t="shared" si="218"/>
        <v>288.97075000000001</v>
      </c>
      <c r="AS262" s="14">
        <v>9.6062499999999993</v>
      </c>
      <c r="AT262" s="15">
        <f t="shared" si="219"/>
        <v>20.931199624352615</v>
      </c>
      <c r="AU262" s="16">
        <f t="shared" si="229"/>
        <v>1170.0540590013111</v>
      </c>
      <c r="AW262" s="13">
        <v>195.33639143730886</v>
      </c>
      <c r="AX262" s="133">
        <f t="shared" si="220"/>
        <v>289.07074999999998</v>
      </c>
      <c r="AY262" s="14">
        <v>9.5062499999999996</v>
      </c>
      <c r="AZ262" s="15">
        <f t="shared" si="221"/>
        <v>20.548206857310596</v>
      </c>
      <c r="BA262" s="16">
        <f t="shared" si="235"/>
        <v>1148.6447633236623</v>
      </c>
    </row>
    <row r="263" spans="1:53" s="92" customFormat="1" x14ac:dyDescent="0.25">
      <c r="A263" s="13">
        <v>204.44699286442406</v>
      </c>
      <c r="B263" s="133">
        <f t="shared" si="204"/>
        <v>290.02699999999999</v>
      </c>
      <c r="C263" s="14">
        <v>8.5500000000000007</v>
      </c>
      <c r="D263" s="15">
        <f t="shared" si="205"/>
        <v>23.911928989991114</v>
      </c>
      <c r="E263" s="16">
        <f t="shared" si="231"/>
        <v>1336.6768305405033</v>
      </c>
      <c r="F263" s="104"/>
      <c r="G263" s="13">
        <v>203.80988786952088</v>
      </c>
      <c r="H263" s="133">
        <f t="shared" si="206"/>
        <v>289.47075000000001</v>
      </c>
      <c r="I263" s="14">
        <v>9.1062499999999993</v>
      </c>
      <c r="J263" s="15">
        <f t="shared" si="207"/>
        <v>22.381319189514993</v>
      </c>
      <c r="K263" s="16">
        <f t="shared" si="223"/>
        <v>1251.115742693888</v>
      </c>
      <c r="M263" s="13">
        <v>204.82925586136594</v>
      </c>
      <c r="N263" s="133">
        <f t="shared" si="208"/>
        <v>289.41449999999998</v>
      </c>
      <c r="O263" s="14">
        <v>9.1624999999999996</v>
      </c>
      <c r="P263" s="15">
        <f t="shared" si="209"/>
        <v>22.355171171772547</v>
      </c>
      <c r="Q263" s="16">
        <f t="shared" si="232"/>
        <v>1249.6540685020852</v>
      </c>
      <c r="S263" s="13">
        <v>190.81294597349643</v>
      </c>
      <c r="T263" s="133">
        <f t="shared" si="210"/>
        <v>290.00824999999998</v>
      </c>
      <c r="U263" s="14">
        <v>8.5687499999999996</v>
      </c>
      <c r="V263" s="15">
        <f t="shared" si="211"/>
        <v>22.268469260218403</v>
      </c>
      <c r="W263" s="16">
        <f t="shared" si="225"/>
        <v>1244.8074316462087</v>
      </c>
      <c r="Y263" s="13">
        <v>204.63812436289498</v>
      </c>
      <c r="Z263" s="133">
        <f t="shared" si="212"/>
        <v>289.25824999999998</v>
      </c>
      <c r="AA263" s="14">
        <v>9.3187499999999996</v>
      </c>
      <c r="AB263" s="15">
        <f t="shared" si="213"/>
        <v>21.959825552020924</v>
      </c>
      <c r="AC263" s="16">
        <f t="shared" si="233"/>
        <v>1227.5542483579695</v>
      </c>
      <c r="AE263" s="13">
        <v>203.36391437308868</v>
      </c>
      <c r="AF263" s="133">
        <f t="shared" si="214"/>
        <v>289.1395</v>
      </c>
      <c r="AG263" s="14">
        <v>9.4375</v>
      </c>
      <c r="AH263" s="15">
        <f t="shared" si="215"/>
        <v>21.548494238208072</v>
      </c>
      <c r="AI263" s="16">
        <f t="shared" si="227"/>
        <v>1204.5608279158312</v>
      </c>
      <c r="AK263" s="13">
        <v>202.66309887869519</v>
      </c>
      <c r="AL263" s="133">
        <f t="shared" si="216"/>
        <v>289.11450000000002</v>
      </c>
      <c r="AM263" s="14">
        <v>9.4625000000000004</v>
      </c>
      <c r="AN263" s="15">
        <f t="shared" si="217"/>
        <v>21.417500542002134</v>
      </c>
      <c r="AO263" s="16">
        <f t="shared" si="234"/>
        <v>1197.2382802979193</v>
      </c>
      <c r="AQ263" s="13">
        <v>205.65749235474004</v>
      </c>
      <c r="AR263" s="133">
        <f t="shared" si="218"/>
        <v>288.7645</v>
      </c>
      <c r="AS263" s="14">
        <v>9.8125</v>
      </c>
      <c r="AT263" s="15">
        <f t="shared" si="219"/>
        <v>20.958725335514909</v>
      </c>
      <c r="AU263" s="16">
        <f t="shared" si="229"/>
        <v>1171.5927462552834</v>
      </c>
      <c r="AW263" s="13">
        <v>203.30020387359835</v>
      </c>
      <c r="AX263" s="133">
        <f t="shared" si="220"/>
        <v>288.79575</v>
      </c>
      <c r="AY263" s="14">
        <v>9.78125</v>
      </c>
      <c r="AZ263" s="15">
        <f t="shared" si="221"/>
        <v>20.784685380048394</v>
      </c>
      <c r="BA263" s="16">
        <f t="shared" si="235"/>
        <v>1161.8639127447052</v>
      </c>
    </row>
    <row r="264" spans="1:53" s="92" customFormat="1" x14ac:dyDescent="0.25">
      <c r="A264" s="13">
        <v>206.93170234454635</v>
      </c>
      <c r="B264" s="133">
        <f t="shared" si="204"/>
        <v>289.98325</v>
      </c>
      <c r="C264" s="14">
        <v>8.59375</v>
      </c>
      <c r="D264" s="15">
        <f t="shared" si="205"/>
        <v>24.07932536372903</v>
      </c>
      <c r="E264" s="16">
        <f t="shared" si="231"/>
        <v>1346.0342878324527</v>
      </c>
      <c r="F264" s="104"/>
      <c r="G264" s="13">
        <v>205.65749235474004</v>
      </c>
      <c r="H264" s="133">
        <f t="shared" si="206"/>
        <v>289.35825</v>
      </c>
      <c r="I264" s="14">
        <v>9.21875</v>
      </c>
      <c r="J264" s="15">
        <f t="shared" si="207"/>
        <v>22.308609340175192</v>
      </c>
      <c r="K264" s="16">
        <f t="shared" si="223"/>
        <v>1247.0512621157932</v>
      </c>
      <c r="M264" s="13">
        <v>206.86799184505605</v>
      </c>
      <c r="N264" s="133">
        <f t="shared" si="208"/>
        <v>289.35199999999998</v>
      </c>
      <c r="O264" s="14">
        <v>9.2249999999999996</v>
      </c>
      <c r="P264" s="15">
        <f t="shared" si="209"/>
        <v>22.42471456314971</v>
      </c>
      <c r="Q264" s="16">
        <f t="shared" si="232"/>
        <v>1253.5415440800687</v>
      </c>
      <c r="S264" s="13">
        <v>200.62436289500508</v>
      </c>
      <c r="T264" s="133">
        <f t="shared" si="210"/>
        <v>289.577</v>
      </c>
      <c r="U264" s="14">
        <v>9</v>
      </c>
      <c r="V264" s="15">
        <f t="shared" si="211"/>
        <v>22.291595877222786</v>
      </c>
      <c r="W264" s="16">
        <f t="shared" si="225"/>
        <v>1246.1002095367537</v>
      </c>
      <c r="Y264" s="13">
        <v>206.74057084607546</v>
      </c>
      <c r="Z264" s="133">
        <f t="shared" si="212"/>
        <v>289.18324999999999</v>
      </c>
      <c r="AA264" s="14">
        <v>9.3937500000000007</v>
      </c>
      <c r="AB264" s="15">
        <f t="shared" si="213"/>
        <v>22.008310935044623</v>
      </c>
      <c r="AC264" s="16">
        <f t="shared" si="233"/>
        <v>1230.2645812689943</v>
      </c>
      <c r="AE264" s="13">
        <v>206.16717635066257</v>
      </c>
      <c r="AF264" s="133">
        <f t="shared" si="214"/>
        <v>288.97075000000001</v>
      </c>
      <c r="AG264" s="14">
        <v>9.6062499999999993</v>
      </c>
      <c r="AH264" s="15">
        <f t="shared" si="215"/>
        <v>21.461775026744316</v>
      </c>
      <c r="AI264" s="16">
        <f t="shared" si="227"/>
        <v>1199.7132239950072</v>
      </c>
      <c r="AK264" s="13">
        <v>205.91233435270132</v>
      </c>
      <c r="AL264" s="133">
        <f t="shared" si="216"/>
        <v>288.97699999999998</v>
      </c>
      <c r="AM264" s="14">
        <v>9.6</v>
      </c>
      <c r="AN264" s="15">
        <f t="shared" si="217"/>
        <v>21.449201495073055</v>
      </c>
      <c r="AO264" s="16">
        <f t="shared" si="234"/>
        <v>1199.0103635745838</v>
      </c>
      <c r="AQ264" s="13">
        <v>207.25025484199796</v>
      </c>
      <c r="AR264" s="133">
        <f t="shared" si="218"/>
        <v>288.72699999999998</v>
      </c>
      <c r="AS264" s="14">
        <v>9.85</v>
      </c>
      <c r="AT264" s="15">
        <f t="shared" si="219"/>
        <v>21.040635009339894</v>
      </c>
      <c r="AU264" s="16">
        <f t="shared" si="229"/>
        <v>1176.1714970221001</v>
      </c>
      <c r="AW264" s="13">
        <v>206.67686034658507</v>
      </c>
      <c r="AX264" s="133">
        <f t="shared" si="220"/>
        <v>288.66449999999998</v>
      </c>
      <c r="AY264" s="14">
        <v>9.9124999999999996</v>
      </c>
      <c r="AZ264" s="15">
        <f t="shared" si="221"/>
        <v>20.85012462512838</v>
      </c>
      <c r="BA264" s="16">
        <f t="shared" si="235"/>
        <v>1165.5219665446764</v>
      </c>
    </row>
    <row r="265" spans="1:53" s="92" customFormat="1" x14ac:dyDescent="0.25">
      <c r="A265" s="13">
        <v>214.13098878695209</v>
      </c>
      <c r="B265" s="133">
        <f t="shared" si="204"/>
        <v>289.60825</v>
      </c>
      <c r="C265" s="14">
        <v>8.96875</v>
      </c>
      <c r="D265" s="15">
        <f t="shared" si="205"/>
        <v>23.875232199242046</v>
      </c>
      <c r="E265" s="16">
        <f t="shared" si="231"/>
        <v>1334.6254799376304</v>
      </c>
      <c r="F265" s="104"/>
      <c r="G265" s="13">
        <v>208.01478083588174</v>
      </c>
      <c r="H265" s="133">
        <f t="shared" si="206"/>
        <v>289.28325000000001</v>
      </c>
      <c r="I265" s="14">
        <v>9.2937499999999993</v>
      </c>
      <c r="J265" s="15">
        <f t="shared" si="207"/>
        <v>22.382222551271742</v>
      </c>
      <c r="K265" s="16">
        <f t="shared" si="223"/>
        <v>1251.1662406160904</v>
      </c>
      <c r="M265" s="13">
        <v>214.00356778797143</v>
      </c>
      <c r="N265" s="133">
        <f t="shared" si="208"/>
        <v>288.95825000000002</v>
      </c>
      <c r="O265" s="14">
        <v>9.6187500000000004</v>
      </c>
      <c r="P265" s="15">
        <f t="shared" si="209"/>
        <v>22.248584045533093</v>
      </c>
      <c r="Q265" s="16">
        <f t="shared" si="232"/>
        <v>1243.6958481452998</v>
      </c>
      <c r="S265" s="13">
        <v>204.95667686034656</v>
      </c>
      <c r="T265" s="133">
        <f t="shared" si="210"/>
        <v>289.39575000000002</v>
      </c>
      <c r="U265" s="14">
        <v>9.1812500000000004</v>
      </c>
      <c r="V265" s="15">
        <f t="shared" si="211"/>
        <v>22.32339570977226</v>
      </c>
      <c r="W265" s="16">
        <f t="shared" si="225"/>
        <v>1247.8778201762693</v>
      </c>
      <c r="Y265" s="13">
        <v>208.52446483180424</v>
      </c>
      <c r="Z265" s="133">
        <f t="shared" si="212"/>
        <v>289.10825</v>
      </c>
      <c r="AA265" s="14">
        <v>9.46875</v>
      </c>
      <c r="AB265" s="15">
        <f t="shared" si="213"/>
        <v>22.022385724811009</v>
      </c>
      <c r="AC265" s="16">
        <f t="shared" si="233"/>
        <v>1231.0513620169354</v>
      </c>
      <c r="AE265" s="13">
        <v>208.90672782874617</v>
      </c>
      <c r="AF265" s="133">
        <f t="shared" si="214"/>
        <v>288.83325000000002</v>
      </c>
      <c r="AG265" s="14">
        <v>9.7437500000000004</v>
      </c>
      <c r="AH265" s="15">
        <f t="shared" si="215"/>
        <v>21.440074696984855</v>
      </c>
      <c r="AI265" s="16">
        <f t="shared" si="227"/>
        <v>1198.5001755614533</v>
      </c>
      <c r="AK265" s="13">
        <v>207.18654434250766</v>
      </c>
      <c r="AL265" s="133">
        <f t="shared" si="216"/>
        <v>288.92075</v>
      </c>
      <c r="AM265" s="14">
        <v>9.65625</v>
      </c>
      <c r="AN265" s="15">
        <f t="shared" si="217"/>
        <v>21.456211711845452</v>
      </c>
      <c r="AO265" s="16">
        <f t="shared" si="234"/>
        <v>1199.4022346921606</v>
      </c>
      <c r="AQ265" s="13">
        <v>211.96483180428135</v>
      </c>
      <c r="AR265" s="133">
        <f t="shared" si="218"/>
        <v>288.41449999999998</v>
      </c>
      <c r="AS265" s="14">
        <v>10.1625</v>
      </c>
      <c r="AT265" s="15">
        <f t="shared" si="219"/>
        <v>20.857548025021536</v>
      </c>
      <c r="AU265" s="16">
        <f t="shared" si="229"/>
        <v>1165.9369345987038</v>
      </c>
      <c r="AW265" s="13">
        <v>207.95107033639144</v>
      </c>
      <c r="AX265" s="133">
        <f t="shared" si="220"/>
        <v>288.58325000000002</v>
      </c>
      <c r="AY265" s="14">
        <v>9.9937500000000004</v>
      </c>
      <c r="AZ265" s="15">
        <f t="shared" si="221"/>
        <v>20.808112103703959</v>
      </c>
      <c r="BA265" s="16">
        <f t="shared" si="235"/>
        <v>1163.1734665970512</v>
      </c>
    </row>
    <row r="266" spans="1:53" s="92" customFormat="1" x14ac:dyDescent="0.25">
      <c r="A266" s="13">
        <v>231.46024464831802</v>
      </c>
      <c r="B266" s="133">
        <f t="shared" si="204"/>
        <v>288.87074999999999</v>
      </c>
      <c r="C266" s="14">
        <v>9.7062500000000007</v>
      </c>
      <c r="D266" s="15">
        <f t="shared" si="205"/>
        <v>23.84651586846805</v>
      </c>
      <c r="E266" s="16">
        <f t="shared" si="231"/>
        <v>1333.0202370473639</v>
      </c>
      <c r="F266" s="104"/>
      <c r="G266" s="13">
        <v>220.37461773700304</v>
      </c>
      <c r="H266" s="133">
        <f t="shared" si="206"/>
        <v>288.67700000000002</v>
      </c>
      <c r="I266" s="14">
        <v>9.9</v>
      </c>
      <c r="J266" s="15">
        <f t="shared" si="207"/>
        <v>22.260062397677075</v>
      </c>
      <c r="K266" s="16">
        <f t="shared" si="223"/>
        <v>1244.3374880301485</v>
      </c>
      <c r="M266" s="13">
        <v>225.59887869520895</v>
      </c>
      <c r="N266" s="133">
        <f t="shared" si="208"/>
        <v>288.50824999999998</v>
      </c>
      <c r="O266" s="14">
        <v>10.06875</v>
      </c>
      <c r="P266" s="15">
        <f t="shared" si="209"/>
        <v>22.405847666811567</v>
      </c>
      <c r="Q266" s="16">
        <f t="shared" si="232"/>
        <v>1252.4868845747667</v>
      </c>
      <c r="S266" s="13">
        <v>223.49643221202854</v>
      </c>
      <c r="T266" s="133">
        <f t="shared" si="210"/>
        <v>288.53325000000001</v>
      </c>
      <c r="U266" s="14">
        <v>10.043749999999999</v>
      </c>
      <c r="V266" s="15">
        <f t="shared" si="211"/>
        <v>22.252289454837939</v>
      </c>
      <c r="W266" s="16">
        <f t="shared" si="225"/>
        <v>1243.9029805254409</v>
      </c>
      <c r="Y266" s="13">
        <v>220.88430173292556</v>
      </c>
      <c r="Z266" s="133">
        <f t="shared" si="212"/>
        <v>288.54575</v>
      </c>
      <c r="AA266" s="14">
        <v>10.03125</v>
      </c>
      <c r="AB266" s="15">
        <f t="shared" si="213"/>
        <v>22.019618864341489</v>
      </c>
      <c r="AC266" s="16">
        <f t="shared" si="233"/>
        <v>1230.8966945166892</v>
      </c>
      <c r="AE266" s="13">
        <v>231.01427115188582</v>
      </c>
      <c r="AF266" s="133">
        <f t="shared" si="214"/>
        <v>287.93950000000001</v>
      </c>
      <c r="AG266" s="14">
        <v>10.637499999999999</v>
      </c>
      <c r="AH266" s="15">
        <f t="shared" si="215"/>
        <v>21.716970261046846</v>
      </c>
      <c r="AI266" s="16">
        <f t="shared" si="227"/>
        <v>1213.9786375925187</v>
      </c>
      <c r="AK266" s="13">
        <v>217.38022426095819</v>
      </c>
      <c r="AL266" s="133">
        <f t="shared" si="216"/>
        <v>288.37700000000001</v>
      </c>
      <c r="AM266" s="14">
        <v>10.199999999999999</v>
      </c>
      <c r="AN266" s="15">
        <f t="shared" si="217"/>
        <v>21.311786692250806</v>
      </c>
      <c r="AO266" s="16">
        <f t="shared" si="234"/>
        <v>1191.3288760968201</v>
      </c>
      <c r="AQ266" s="13">
        <v>223.36901121304791</v>
      </c>
      <c r="AR266" s="133">
        <f t="shared" si="218"/>
        <v>287.85199999999998</v>
      </c>
      <c r="AS266" s="14">
        <v>10.725</v>
      </c>
      <c r="AT266" s="15">
        <f t="shared" si="219"/>
        <v>20.82694743245202</v>
      </c>
      <c r="AU266" s="16">
        <f t="shared" si="229"/>
        <v>1164.226361474068</v>
      </c>
      <c r="AW266" s="13">
        <v>230.56829765545362</v>
      </c>
      <c r="AX266" s="133">
        <f t="shared" si="220"/>
        <v>287.577</v>
      </c>
      <c r="AY266" s="14">
        <v>11</v>
      </c>
      <c r="AZ266" s="15">
        <f t="shared" si="221"/>
        <v>20.960754332313964</v>
      </c>
      <c r="BA266" s="16">
        <f t="shared" si="235"/>
        <v>1171.7061671763506</v>
      </c>
    </row>
    <row r="267" spans="1:53" s="92" customFormat="1" x14ac:dyDescent="0.25">
      <c r="A267" s="13">
        <v>234.9006116207951</v>
      </c>
      <c r="B267" s="133">
        <f t="shared" si="204"/>
        <v>288.65825000000001</v>
      </c>
      <c r="C267" s="14">
        <v>9.9187499999999993</v>
      </c>
      <c r="D267" s="15">
        <f t="shared" si="205"/>
        <v>23.682481322827485</v>
      </c>
      <c r="E267" s="16">
        <f t="shared" si="231"/>
        <v>1323.8507059460565</v>
      </c>
      <c r="F267" s="104"/>
      <c r="G267" s="13">
        <v>227.25535168195717</v>
      </c>
      <c r="H267" s="133">
        <f t="shared" si="206"/>
        <v>288.42075</v>
      </c>
      <c r="I267" s="14">
        <v>10.15625</v>
      </c>
      <c r="J267" s="15">
        <f t="shared" si="207"/>
        <v>22.375911550223474</v>
      </c>
      <c r="K267" s="16">
        <f t="shared" si="223"/>
        <v>1250.8134556574921</v>
      </c>
      <c r="M267" s="13">
        <v>229.67635066258919</v>
      </c>
      <c r="N267" s="133">
        <f t="shared" si="208"/>
        <v>288.3895</v>
      </c>
      <c r="O267" s="14">
        <v>10.1875</v>
      </c>
      <c r="P267" s="15">
        <f t="shared" si="209"/>
        <v>22.544917856450471</v>
      </c>
      <c r="Q267" s="16">
        <f t="shared" si="232"/>
        <v>1260.2609081755813</v>
      </c>
      <c r="S267" s="13">
        <v>229.29408766564728</v>
      </c>
      <c r="T267" s="133">
        <f t="shared" si="210"/>
        <v>288.30200000000002</v>
      </c>
      <c r="U267" s="14">
        <v>10.275</v>
      </c>
      <c r="V267" s="15">
        <f t="shared" si="211"/>
        <v>22.31572629349365</v>
      </c>
      <c r="W267" s="16">
        <f t="shared" si="225"/>
        <v>1247.449099806295</v>
      </c>
      <c r="Y267" s="13">
        <v>234.9006116207951</v>
      </c>
      <c r="Z267" s="133">
        <f t="shared" si="212"/>
        <v>287.98325</v>
      </c>
      <c r="AA267" s="14">
        <v>10.59375</v>
      </c>
      <c r="AB267" s="15">
        <f t="shared" si="213"/>
        <v>22.173509061549979</v>
      </c>
      <c r="AC267" s="16">
        <f t="shared" si="233"/>
        <v>1239.4991565406438</v>
      </c>
      <c r="AE267" s="13">
        <v>234.32721712538225</v>
      </c>
      <c r="AF267" s="133">
        <f t="shared" si="214"/>
        <v>287.827</v>
      </c>
      <c r="AG267" s="14">
        <v>10.75</v>
      </c>
      <c r="AH267" s="15">
        <f t="shared" si="215"/>
        <v>21.797880662826255</v>
      </c>
      <c r="AI267" s="16">
        <f t="shared" si="227"/>
        <v>1218.5015290519877</v>
      </c>
      <c r="AK267" s="13">
        <v>232.79816513761466</v>
      </c>
      <c r="AL267" s="133">
        <f t="shared" si="216"/>
        <v>287.67700000000002</v>
      </c>
      <c r="AM267" s="14">
        <v>10.9</v>
      </c>
      <c r="AN267" s="15">
        <f t="shared" si="217"/>
        <v>21.357629829138958</v>
      </c>
      <c r="AO267" s="16">
        <f t="shared" si="234"/>
        <v>1193.8915074488677</v>
      </c>
      <c r="AQ267" s="13">
        <v>229.74006116207951</v>
      </c>
      <c r="AR267" s="133">
        <f t="shared" si="218"/>
        <v>287.65199999999999</v>
      </c>
      <c r="AS267" s="14">
        <v>10.925000000000001</v>
      </c>
      <c r="AT267" s="15">
        <f t="shared" si="219"/>
        <v>21.028838550304759</v>
      </c>
      <c r="AU267" s="16">
        <f t="shared" si="229"/>
        <v>1175.512074962036</v>
      </c>
      <c r="AW267" s="13">
        <v>231.65137614678898</v>
      </c>
      <c r="AX267" s="133">
        <f t="shared" si="220"/>
        <v>287.47699999999998</v>
      </c>
      <c r="AY267" s="14">
        <v>11.1</v>
      </c>
      <c r="AZ267" s="15">
        <f t="shared" si="221"/>
        <v>20.869493346557565</v>
      </c>
      <c r="BA267" s="16">
        <f t="shared" si="235"/>
        <v>1166.6046780725678</v>
      </c>
    </row>
    <row r="268" spans="1:53" s="92" customFormat="1" x14ac:dyDescent="0.25">
      <c r="A268" s="13">
        <v>247.00560652395512</v>
      </c>
      <c r="B268" s="133">
        <f t="shared" si="204"/>
        <v>288.23950000000002</v>
      </c>
      <c r="C268" s="14">
        <v>10.3375</v>
      </c>
      <c r="D268" s="15">
        <f t="shared" si="205"/>
        <v>23.89413364197873</v>
      </c>
      <c r="E268" s="16">
        <f t="shared" si="231"/>
        <v>1335.682070586611</v>
      </c>
      <c r="F268" s="104"/>
      <c r="G268" s="13">
        <v>241.65392456676858</v>
      </c>
      <c r="H268" s="133">
        <f t="shared" si="206"/>
        <v>287.72699999999998</v>
      </c>
      <c r="I268" s="14">
        <v>10.85</v>
      </c>
      <c r="J268" s="15">
        <f t="shared" si="207"/>
        <v>22.27225111214457</v>
      </c>
      <c r="K268" s="16">
        <f t="shared" si="223"/>
        <v>1245.0188371688814</v>
      </c>
      <c r="M268" s="13">
        <v>231.46024464831802</v>
      </c>
      <c r="N268" s="133">
        <f t="shared" si="208"/>
        <v>288.28949999999998</v>
      </c>
      <c r="O268" s="14">
        <v>10.2875</v>
      </c>
      <c r="P268" s="15">
        <f t="shared" si="209"/>
        <v>22.499173234344401</v>
      </c>
      <c r="Q268" s="16">
        <f t="shared" si="232"/>
        <v>1257.7037837998519</v>
      </c>
      <c r="S268" s="13">
        <v>231.46024464831802</v>
      </c>
      <c r="T268" s="133">
        <f t="shared" si="210"/>
        <v>288.20825000000002</v>
      </c>
      <c r="U268" s="14">
        <v>10.36875</v>
      </c>
      <c r="V268" s="15">
        <f t="shared" si="211"/>
        <v>22.322868682176541</v>
      </c>
      <c r="W268" s="16">
        <f t="shared" si="225"/>
        <v>1247.8483593336687</v>
      </c>
      <c r="Y268" s="13">
        <v>244.5208970438328</v>
      </c>
      <c r="Z268" s="133">
        <f t="shared" si="212"/>
        <v>287.40825000000001</v>
      </c>
      <c r="AA268" s="14">
        <v>11.168749999999999</v>
      </c>
      <c r="AB268" s="15">
        <f t="shared" si="213"/>
        <v>21.893309192508813</v>
      </c>
      <c r="AC268" s="16">
        <f t="shared" si="233"/>
        <v>1223.8359838612425</v>
      </c>
      <c r="AE268" s="13">
        <v>242.67329255861364</v>
      </c>
      <c r="AF268" s="133">
        <f t="shared" si="214"/>
        <v>287.37700000000001</v>
      </c>
      <c r="AG268" s="14">
        <v>11.2</v>
      </c>
      <c r="AH268" s="15">
        <f t="shared" si="215"/>
        <v>21.667258264161934</v>
      </c>
      <c r="AI268" s="16">
        <f t="shared" si="227"/>
        <v>1211.1997369666522</v>
      </c>
      <c r="AK268" s="13">
        <v>239.29663608562689</v>
      </c>
      <c r="AL268" s="133">
        <f t="shared" si="216"/>
        <v>287.38324999999998</v>
      </c>
      <c r="AM268" s="14">
        <v>11.19375</v>
      </c>
      <c r="AN268" s="15">
        <f t="shared" si="217"/>
        <v>21.377700599497658</v>
      </c>
      <c r="AO268" s="16">
        <f t="shared" si="234"/>
        <v>1195.0134635119191</v>
      </c>
      <c r="AQ268" s="13">
        <v>231.20540265035677</v>
      </c>
      <c r="AR268" s="133">
        <f t="shared" si="218"/>
        <v>287.66449999999998</v>
      </c>
      <c r="AS268" s="14">
        <v>10.9125</v>
      </c>
      <c r="AT268" s="15">
        <f t="shared" si="219"/>
        <v>21.187207573915856</v>
      </c>
      <c r="AU268" s="16">
        <f t="shared" si="229"/>
        <v>1184.3649033818963</v>
      </c>
      <c r="AW268" s="13">
        <v>238.78695208970436</v>
      </c>
      <c r="AX268" s="133">
        <f t="shared" si="220"/>
        <v>287.05824999999999</v>
      </c>
      <c r="AY268" s="14">
        <v>11.518750000000001</v>
      </c>
      <c r="AZ268" s="15">
        <f t="shared" si="221"/>
        <v>20.730283415275473</v>
      </c>
      <c r="BA268" s="16">
        <f t="shared" si="235"/>
        <v>1158.822842913899</v>
      </c>
    </row>
    <row r="269" spans="1:53" s="92" customFormat="1" x14ac:dyDescent="0.25">
      <c r="A269" s="13">
        <v>253.88634046890925</v>
      </c>
      <c r="B269" s="133">
        <f t="shared" si="204"/>
        <v>287.90199999999999</v>
      </c>
      <c r="C269" s="14">
        <v>10.675000000000001</v>
      </c>
      <c r="D269" s="15">
        <f t="shared" si="205"/>
        <v>23.783263744160116</v>
      </c>
      <c r="E269" s="16">
        <f t="shared" si="231"/>
        <v>1329.4844432985506</v>
      </c>
      <c r="F269" s="104"/>
      <c r="G269" s="13">
        <v>251.14678899082568</v>
      </c>
      <c r="H269" s="133">
        <f t="shared" si="206"/>
        <v>287.35825</v>
      </c>
      <c r="I269" s="14">
        <v>11.21875</v>
      </c>
      <c r="J269" s="15">
        <f t="shared" si="207"/>
        <v>22.386343308374435</v>
      </c>
      <c r="K269" s="16">
        <f t="shared" si="223"/>
        <v>1251.3965909381309</v>
      </c>
      <c r="M269" s="13">
        <v>253.6952089704383</v>
      </c>
      <c r="N269" s="133">
        <f t="shared" si="208"/>
        <v>287.25200000000001</v>
      </c>
      <c r="O269" s="14">
        <v>11.324999999999999</v>
      </c>
      <c r="P269" s="15">
        <f t="shared" si="209"/>
        <v>22.401342955447092</v>
      </c>
      <c r="Q269" s="16">
        <f t="shared" si="232"/>
        <v>1252.2350712094924</v>
      </c>
      <c r="S269" s="13">
        <v>233.69011213047909</v>
      </c>
      <c r="T269" s="133">
        <f t="shared" si="210"/>
        <v>288.08325000000002</v>
      </c>
      <c r="U269" s="14">
        <v>10.49375</v>
      </c>
      <c r="V269" s="15">
        <f t="shared" si="211"/>
        <v>22.26945678432201</v>
      </c>
      <c r="W269" s="16">
        <f t="shared" si="225"/>
        <v>1244.8626342436003</v>
      </c>
      <c r="Y269" s="13">
        <v>252.22986748216104</v>
      </c>
      <c r="Z269" s="133">
        <f t="shared" si="212"/>
        <v>287.17075</v>
      </c>
      <c r="AA269" s="14">
        <v>11.40625</v>
      </c>
      <c r="AB269" s="15">
        <f t="shared" si="213"/>
        <v>22.113303450490832</v>
      </c>
      <c r="AC269" s="16">
        <f t="shared" si="233"/>
        <v>1236.1336628824374</v>
      </c>
      <c r="AE269" s="13">
        <v>252.29357798165137</v>
      </c>
      <c r="AF269" s="133">
        <f t="shared" si="214"/>
        <v>286.93324999999999</v>
      </c>
      <c r="AG269" s="14">
        <v>11.643750000000001</v>
      </c>
      <c r="AH269" s="15">
        <f t="shared" si="215"/>
        <v>21.667725430522928</v>
      </c>
      <c r="AI269" s="16">
        <f t="shared" si="227"/>
        <v>1211.2258515662318</v>
      </c>
      <c r="AK269" s="13">
        <v>249.68144750254839</v>
      </c>
      <c r="AL269" s="133">
        <f t="shared" si="216"/>
        <v>286.952</v>
      </c>
      <c r="AM269" s="14">
        <v>11.625</v>
      </c>
      <c r="AN269" s="15">
        <f t="shared" si="217"/>
        <v>21.477973978713841</v>
      </c>
      <c r="AO269" s="16">
        <f t="shared" si="234"/>
        <v>1200.6187454101037</v>
      </c>
      <c r="AQ269" s="13">
        <v>253.82262996941895</v>
      </c>
      <c r="AR269" s="133">
        <f t="shared" si="218"/>
        <v>286.58325000000002</v>
      </c>
      <c r="AS269" s="14">
        <v>11.99375</v>
      </c>
      <c r="AT269" s="15">
        <f t="shared" si="219"/>
        <v>21.162908178794702</v>
      </c>
      <c r="AU269" s="16">
        <f t="shared" si="229"/>
        <v>1183.0065671946238</v>
      </c>
      <c r="AW269" s="13">
        <v>248.91692150866461</v>
      </c>
      <c r="AX269" s="133">
        <f t="shared" si="220"/>
        <v>286.64575000000002</v>
      </c>
      <c r="AY269" s="14">
        <v>11.93125</v>
      </c>
      <c r="AZ269" s="15">
        <f t="shared" si="221"/>
        <v>20.862602117017463</v>
      </c>
      <c r="BA269" s="16">
        <f t="shared" si="235"/>
        <v>1166.2194583412761</v>
      </c>
    </row>
    <row r="270" spans="1:53" s="92" customFormat="1" x14ac:dyDescent="0.25">
      <c r="A270" s="13">
        <v>255.79765545361875</v>
      </c>
      <c r="B270" s="133">
        <f t="shared" si="204"/>
        <v>287.81450000000001</v>
      </c>
      <c r="C270" s="14">
        <v>10.762499999999999</v>
      </c>
      <c r="D270" s="15">
        <f t="shared" si="205"/>
        <v>23.767494118803135</v>
      </c>
      <c r="E270" s="16">
        <f t="shared" si="231"/>
        <v>1328.6029212410951</v>
      </c>
      <c r="F270" s="104"/>
      <c r="G270" s="13">
        <v>256.11620795107035</v>
      </c>
      <c r="H270" s="133">
        <f t="shared" si="206"/>
        <v>287.07074999999998</v>
      </c>
      <c r="I270" s="14">
        <v>11.50625</v>
      </c>
      <c r="J270" s="15">
        <f t="shared" si="207"/>
        <v>22.258877388468907</v>
      </c>
      <c r="K270" s="16">
        <f t="shared" si="223"/>
        <v>1244.2712460154119</v>
      </c>
      <c r="M270" s="13">
        <v>255.86136595310907</v>
      </c>
      <c r="N270" s="133">
        <f t="shared" si="208"/>
        <v>287.11450000000002</v>
      </c>
      <c r="O270" s="14">
        <v>11.4625</v>
      </c>
      <c r="P270" s="15">
        <f t="shared" si="209"/>
        <v>22.321602264175272</v>
      </c>
      <c r="Q270" s="16">
        <f t="shared" si="232"/>
        <v>1247.7775665673978</v>
      </c>
      <c r="S270" s="13">
        <v>245.34913353720691</v>
      </c>
      <c r="T270" s="133">
        <f t="shared" si="210"/>
        <v>287.55824999999999</v>
      </c>
      <c r="U270" s="14">
        <v>11.018750000000001</v>
      </c>
      <c r="V270" s="15">
        <f t="shared" si="211"/>
        <v>22.26651240269603</v>
      </c>
      <c r="W270" s="16">
        <f t="shared" si="225"/>
        <v>1244.698043310708</v>
      </c>
      <c r="Y270" s="13">
        <v>255.79765545361875</v>
      </c>
      <c r="Z270" s="133">
        <f t="shared" si="212"/>
        <v>287.0145</v>
      </c>
      <c r="AA270" s="14">
        <v>11.5625</v>
      </c>
      <c r="AB270" s="15">
        <f t="shared" si="213"/>
        <v>22.123040471664325</v>
      </c>
      <c r="AC270" s="16">
        <f t="shared" si="233"/>
        <v>1236.6779623660357</v>
      </c>
      <c r="AE270" s="13">
        <v>256.24362895005095</v>
      </c>
      <c r="AF270" s="133">
        <f t="shared" si="214"/>
        <v>286.827</v>
      </c>
      <c r="AG270" s="14">
        <v>11.75</v>
      </c>
      <c r="AH270" s="15">
        <f t="shared" si="215"/>
        <v>21.807968421280933</v>
      </c>
      <c r="AI270" s="16">
        <f t="shared" si="227"/>
        <v>1219.065434749604</v>
      </c>
      <c r="AK270" s="13">
        <v>254.20489296636083</v>
      </c>
      <c r="AL270" s="133">
        <f t="shared" si="216"/>
        <v>286.77075000000002</v>
      </c>
      <c r="AM270" s="14">
        <v>11.80625</v>
      </c>
      <c r="AN270" s="15">
        <f t="shared" si="217"/>
        <v>21.531383205197319</v>
      </c>
      <c r="AO270" s="16">
        <f t="shared" si="234"/>
        <v>1203.6043211705301</v>
      </c>
      <c r="AQ270" s="13">
        <v>256.3710499490316</v>
      </c>
      <c r="AR270" s="133">
        <f t="shared" si="218"/>
        <v>286.50200000000001</v>
      </c>
      <c r="AS270" s="14">
        <v>12.074999999999999</v>
      </c>
      <c r="AT270" s="15">
        <f t="shared" si="219"/>
        <v>21.23155693159682</v>
      </c>
      <c r="AU270" s="16">
        <f t="shared" si="229"/>
        <v>1186.8440324762623</v>
      </c>
      <c r="AW270" s="13">
        <v>254.39602446483178</v>
      </c>
      <c r="AX270" s="133">
        <f t="shared" si="220"/>
        <v>286.42075</v>
      </c>
      <c r="AY270" s="14">
        <v>12.15625</v>
      </c>
      <c r="AZ270" s="15">
        <f t="shared" si="221"/>
        <v>20.927179390423181</v>
      </c>
      <c r="BA270" s="16">
        <f t="shared" si="235"/>
        <v>1169.8293279246557</v>
      </c>
    </row>
    <row r="271" spans="1:53" s="92" customFormat="1" x14ac:dyDescent="0.25">
      <c r="A271" s="13">
        <v>258.53720693170231</v>
      </c>
      <c r="B271" s="133">
        <f t="shared" si="204"/>
        <v>287.74574999999999</v>
      </c>
      <c r="C271" s="14">
        <v>10.831250000000001</v>
      </c>
      <c r="D271" s="15">
        <f t="shared" si="205"/>
        <v>23.869563248166397</v>
      </c>
      <c r="E271" s="16">
        <f t="shared" si="231"/>
        <v>1334.3085855725017</v>
      </c>
      <c r="F271" s="104"/>
      <c r="G271" s="13">
        <v>256.24362895005095</v>
      </c>
      <c r="H271" s="133">
        <f t="shared" si="206"/>
        <v>287.15199999999999</v>
      </c>
      <c r="I271" s="14">
        <v>11.425000000000001</v>
      </c>
      <c r="J271" s="15">
        <f t="shared" si="207"/>
        <v>22.428326385124809</v>
      </c>
      <c r="K271" s="16">
        <f t="shared" si="223"/>
        <v>1253.7434449284767</v>
      </c>
      <c r="M271" s="13">
        <v>259.68399592252803</v>
      </c>
      <c r="N271" s="133">
        <f t="shared" si="208"/>
        <v>287.05824999999999</v>
      </c>
      <c r="O271" s="14">
        <v>11.518750000000001</v>
      </c>
      <c r="P271" s="15">
        <f t="shared" si="209"/>
        <v>22.544459765384961</v>
      </c>
      <c r="Q271" s="16">
        <f t="shared" si="232"/>
        <v>1260.2353008850193</v>
      </c>
      <c r="S271" s="13">
        <v>253.05810397553515</v>
      </c>
      <c r="T271" s="133">
        <f t="shared" si="210"/>
        <v>287.24574999999999</v>
      </c>
      <c r="U271" s="14">
        <v>11.331250000000001</v>
      </c>
      <c r="V271" s="15">
        <f t="shared" si="211"/>
        <v>22.332761520179602</v>
      </c>
      <c r="W271" s="16">
        <f t="shared" si="225"/>
        <v>1248.4013689780397</v>
      </c>
      <c r="Y271" s="13">
        <v>257.58154943934761</v>
      </c>
      <c r="Z271" s="133">
        <f t="shared" si="212"/>
        <v>286.91449999999998</v>
      </c>
      <c r="AA271" s="14">
        <v>11.6625</v>
      </c>
      <c r="AB271" s="15">
        <f t="shared" si="213"/>
        <v>22.086306489976216</v>
      </c>
      <c r="AC271" s="16">
        <f t="shared" si="233"/>
        <v>1234.6245327896704</v>
      </c>
      <c r="AE271" s="13">
        <v>256.75331294597351</v>
      </c>
      <c r="AF271" s="133">
        <f t="shared" si="214"/>
        <v>286.79575</v>
      </c>
      <c r="AG271" s="14">
        <v>11.78125</v>
      </c>
      <c r="AH271" s="15">
        <f t="shared" si="215"/>
        <v>21.79338465323913</v>
      </c>
      <c r="AI271" s="16">
        <f t="shared" si="227"/>
        <v>1218.2502021160674</v>
      </c>
      <c r="AK271" s="13">
        <v>256.4984709480122</v>
      </c>
      <c r="AL271" s="133">
        <f t="shared" si="216"/>
        <v>286.73950000000002</v>
      </c>
      <c r="AM271" s="14">
        <v>11.8375</v>
      </c>
      <c r="AN271" s="15">
        <f t="shared" si="217"/>
        <v>21.668297440169983</v>
      </c>
      <c r="AO271" s="16">
        <f t="shared" si="234"/>
        <v>1211.257826905502</v>
      </c>
      <c r="AQ271" s="13">
        <v>262.55096839959225</v>
      </c>
      <c r="AR271" s="133">
        <f t="shared" si="218"/>
        <v>286.40825000000001</v>
      </c>
      <c r="AS271" s="14">
        <v>12.168749999999999</v>
      </c>
      <c r="AT271" s="15">
        <f t="shared" si="219"/>
        <v>21.575837156617752</v>
      </c>
      <c r="AU271" s="16">
        <f t="shared" si="229"/>
        <v>1206.0892970549323</v>
      </c>
      <c r="AW271" s="13">
        <v>257.00815494393476</v>
      </c>
      <c r="AX271" s="133">
        <f t="shared" si="220"/>
        <v>286.29575</v>
      </c>
      <c r="AY271" s="14">
        <v>12.28125</v>
      </c>
      <c r="AZ271" s="15">
        <f t="shared" si="221"/>
        <v>20.926872667190615</v>
      </c>
      <c r="BA271" s="16">
        <f t="shared" si="235"/>
        <v>1169.8121820959554</v>
      </c>
    </row>
    <row r="272" spans="1:53" s="92" customFormat="1" x14ac:dyDescent="0.25">
      <c r="A272" s="13">
        <v>269.1131498470948</v>
      </c>
      <c r="B272" s="133">
        <f t="shared" si="204"/>
        <v>287.19574999999998</v>
      </c>
      <c r="C272" s="14">
        <v>11.38125</v>
      </c>
      <c r="D272" s="15">
        <f t="shared" si="205"/>
        <v>23.645306960755171</v>
      </c>
      <c r="E272" s="16">
        <f t="shared" si="231"/>
        <v>1321.772659106214</v>
      </c>
      <c r="F272" s="104"/>
      <c r="G272" s="13">
        <v>264.39857288481141</v>
      </c>
      <c r="H272" s="133">
        <f t="shared" si="206"/>
        <v>286.73950000000002</v>
      </c>
      <c r="I272" s="14">
        <v>11.8375</v>
      </c>
      <c r="J272" s="15">
        <f t="shared" si="207"/>
        <v>22.335676695654605</v>
      </c>
      <c r="K272" s="16">
        <f t="shared" si="223"/>
        <v>1248.5643272870925</v>
      </c>
      <c r="M272" s="13">
        <v>269.04943934760445</v>
      </c>
      <c r="N272" s="133">
        <f t="shared" si="208"/>
        <v>286.49574999999999</v>
      </c>
      <c r="O272" s="14">
        <v>12.081250000000001</v>
      </c>
      <c r="P272" s="15">
        <f t="shared" si="209"/>
        <v>22.270000152931562</v>
      </c>
      <c r="Q272" s="16">
        <f t="shared" si="232"/>
        <v>1244.8930085488744</v>
      </c>
      <c r="S272" s="13">
        <v>256.68960244648315</v>
      </c>
      <c r="T272" s="133">
        <f t="shared" si="210"/>
        <v>287.12074999999999</v>
      </c>
      <c r="U272" s="14">
        <v>11.456250000000001</v>
      </c>
      <c r="V272" s="15">
        <f t="shared" si="211"/>
        <v>22.406075499965795</v>
      </c>
      <c r="W272" s="16">
        <f t="shared" si="225"/>
        <v>1252.4996204480879</v>
      </c>
      <c r="Y272" s="13">
        <v>264.14373088685016</v>
      </c>
      <c r="Z272" s="133">
        <f t="shared" si="212"/>
        <v>286.56450000000001</v>
      </c>
      <c r="AA272" s="14">
        <v>12.012499999999999</v>
      </c>
      <c r="AB272" s="15">
        <f t="shared" si="213"/>
        <v>21.989072290268485</v>
      </c>
      <c r="AC272" s="16">
        <f t="shared" si="233"/>
        <v>1229.1891410260082</v>
      </c>
      <c r="AE272" s="13">
        <v>264.46228338430171</v>
      </c>
      <c r="AF272" s="133">
        <f t="shared" si="214"/>
        <v>286.37700000000001</v>
      </c>
      <c r="AG272" s="14">
        <v>12.2</v>
      </c>
      <c r="AH272" s="15">
        <f t="shared" si="215"/>
        <v>21.677236342975551</v>
      </c>
      <c r="AI272" s="16">
        <f t="shared" si="227"/>
        <v>1211.7575115723332</v>
      </c>
      <c r="AK272" s="13">
        <v>260.25739041794088</v>
      </c>
      <c r="AL272" s="133">
        <f t="shared" si="216"/>
        <v>286.42075</v>
      </c>
      <c r="AM272" s="14">
        <v>12.15625</v>
      </c>
      <c r="AN272" s="15">
        <f t="shared" si="217"/>
        <v>21.409348312015702</v>
      </c>
      <c r="AO272" s="16">
        <f t="shared" si="234"/>
        <v>1196.7825706416777</v>
      </c>
      <c r="AQ272" s="13">
        <v>268.15749235474004</v>
      </c>
      <c r="AR272" s="133">
        <f t="shared" si="218"/>
        <v>285.83325000000002</v>
      </c>
      <c r="AS272" s="14">
        <v>12.74375</v>
      </c>
      <c r="AT272" s="15">
        <f t="shared" si="219"/>
        <v>21.04227502538421</v>
      </c>
      <c r="AU272" s="16">
        <f t="shared" si="229"/>
        <v>1176.2631739189774</v>
      </c>
      <c r="AW272" s="13">
        <v>260.19367991845053</v>
      </c>
      <c r="AX272" s="133">
        <f t="shared" si="220"/>
        <v>286.06450000000001</v>
      </c>
      <c r="AY272" s="14">
        <v>12.512499999999999</v>
      </c>
      <c r="AZ272" s="15">
        <f t="shared" si="221"/>
        <v>20.79469969378226</v>
      </c>
      <c r="BA272" s="16">
        <f t="shared" si="235"/>
        <v>1162.4237128824284</v>
      </c>
    </row>
    <row r="273" spans="1:53" s="92" customFormat="1" x14ac:dyDescent="0.25">
      <c r="A273" s="13">
        <v>277.20438328236492</v>
      </c>
      <c r="B273" s="133">
        <f t="shared" si="204"/>
        <v>286.90199999999999</v>
      </c>
      <c r="C273" s="14">
        <v>11.675000000000001</v>
      </c>
      <c r="D273" s="15">
        <f t="shared" ref="D273:D304" si="236">A273/C273</f>
        <v>23.743416126969155</v>
      </c>
      <c r="E273" s="16">
        <f t="shared" si="231"/>
        <v>1327.2569614975757</v>
      </c>
      <c r="F273" s="104"/>
      <c r="G273" s="13">
        <v>275.35677879714575</v>
      </c>
      <c r="H273" s="133">
        <f t="shared" si="206"/>
        <v>286.18950000000001</v>
      </c>
      <c r="I273" s="14">
        <v>12.387499999999999</v>
      </c>
      <c r="J273" s="15">
        <f t="shared" ref="J273:J304" si="237">G273/I273</f>
        <v>22.228599701081393</v>
      </c>
      <c r="K273" s="16">
        <f t="shared" si="223"/>
        <v>1242.5787232904499</v>
      </c>
      <c r="M273" s="13">
        <v>277.77777777777777</v>
      </c>
      <c r="N273" s="133">
        <f t="shared" si="208"/>
        <v>286.17075</v>
      </c>
      <c r="O273" s="14">
        <v>12.40625</v>
      </c>
      <c r="P273" s="15">
        <f t="shared" ref="P273:P304" si="238">M273/O273</f>
        <v>22.390148334732718</v>
      </c>
      <c r="Q273" s="16">
        <f t="shared" ref="Q273:Q313" si="239">P273*55.9</f>
        <v>1251.609291911559</v>
      </c>
      <c r="S273" s="13">
        <v>261.14933741080529</v>
      </c>
      <c r="T273" s="133">
        <f t="shared" si="210"/>
        <v>287.03325000000001</v>
      </c>
      <c r="U273" s="14">
        <v>11.543749999999999</v>
      </c>
      <c r="V273" s="15">
        <f t="shared" ref="V273:V304" si="240">S273/U273</f>
        <v>22.622573895900839</v>
      </c>
      <c r="W273" s="16">
        <f t="shared" si="225"/>
        <v>1264.6018807808568</v>
      </c>
      <c r="Y273" s="13">
        <v>274.59225280326194</v>
      </c>
      <c r="Z273" s="133">
        <f t="shared" si="212"/>
        <v>286.18324999999999</v>
      </c>
      <c r="AA273" s="14">
        <v>12.393750000000001</v>
      </c>
      <c r="AB273" s="15">
        <f t="shared" ref="AB273:AB304" si="241">Y273/AA273</f>
        <v>22.155703705759912</v>
      </c>
      <c r="AC273" s="16">
        <f t="shared" ref="AC273:AC313" si="242">AB273*55.9</f>
        <v>1238.503837151979</v>
      </c>
      <c r="AE273" s="13">
        <v>274.91080530071355</v>
      </c>
      <c r="AF273" s="133">
        <f t="shared" si="214"/>
        <v>285.98325</v>
      </c>
      <c r="AG273" s="14">
        <v>12.59375</v>
      </c>
      <c r="AH273" s="15">
        <f t="shared" ref="AH273:AH304" si="243">AE273/AG273</f>
        <v>21.829145830329612</v>
      </c>
      <c r="AI273" s="16">
        <f t="shared" si="227"/>
        <v>1220.2492519154252</v>
      </c>
      <c r="AK273" s="13">
        <v>271.98012232415903</v>
      </c>
      <c r="AL273" s="133">
        <f t="shared" si="216"/>
        <v>285.952</v>
      </c>
      <c r="AM273" s="14">
        <v>12.625</v>
      </c>
      <c r="AN273" s="15">
        <f t="shared" ref="AN273:AN304" si="244">AK273/AM273</f>
        <v>21.542979986072002</v>
      </c>
      <c r="AO273" s="16">
        <f t="shared" ref="AO273:AO313" si="245">AN273*55.9</f>
        <v>1204.2525812214249</v>
      </c>
      <c r="AQ273" s="13">
        <v>277.90519877675837</v>
      </c>
      <c r="AR273" s="133">
        <f t="shared" si="218"/>
        <v>285.52699999999999</v>
      </c>
      <c r="AS273" s="14">
        <v>13.05</v>
      </c>
      <c r="AT273" s="15">
        <f t="shared" ref="AT273:AT304" si="246">AQ273/AS273</f>
        <v>21.295417530786082</v>
      </c>
      <c r="AU273" s="16">
        <f t="shared" si="229"/>
        <v>1190.413839970942</v>
      </c>
      <c r="AW273" s="13">
        <v>272.23496432212028</v>
      </c>
      <c r="AX273" s="133">
        <f t="shared" si="220"/>
        <v>285.58325000000002</v>
      </c>
      <c r="AY273" s="14">
        <v>12.99375</v>
      </c>
      <c r="AZ273" s="15">
        <f t="shared" ref="AZ273:AZ304" si="247">AW273/AY273</f>
        <v>20.95122380545418</v>
      </c>
      <c r="BA273" s="16">
        <f t="shared" ref="BA273:BA313" si="248">AZ273*55.9</f>
        <v>1171.1734107248888</v>
      </c>
    </row>
    <row r="274" spans="1:53" s="92" customFormat="1" x14ac:dyDescent="0.25">
      <c r="A274" s="13">
        <v>291.09327217125383</v>
      </c>
      <c r="B274" s="133">
        <f t="shared" si="204"/>
        <v>286.202</v>
      </c>
      <c r="C274" s="14">
        <v>12.375</v>
      </c>
      <c r="D274" s="15">
        <f t="shared" si="236"/>
        <v>23.522688660303341</v>
      </c>
      <c r="E274" s="16">
        <f t="shared" si="231"/>
        <v>1314.9182961109568</v>
      </c>
      <c r="F274" s="104"/>
      <c r="G274" s="13">
        <v>279.68909276248723</v>
      </c>
      <c r="H274" s="133">
        <f t="shared" si="206"/>
        <v>286.13324999999998</v>
      </c>
      <c r="I274" s="14">
        <v>12.44375</v>
      </c>
      <c r="J274" s="15">
        <f t="shared" si="237"/>
        <v>22.476270638873913</v>
      </c>
      <c r="K274" s="16">
        <f t="shared" si="223"/>
        <v>1256.4235287130516</v>
      </c>
      <c r="M274" s="13">
        <v>280.64475025484199</v>
      </c>
      <c r="N274" s="133">
        <f t="shared" si="208"/>
        <v>286.04575</v>
      </c>
      <c r="O274" s="14">
        <v>12.53125</v>
      </c>
      <c r="P274" s="15">
        <f t="shared" si="238"/>
        <v>22.39559104278041</v>
      </c>
      <c r="Q274" s="16">
        <f t="shared" si="239"/>
        <v>1251.913539291425</v>
      </c>
      <c r="S274" s="13">
        <v>281.0270132517839</v>
      </c>
      <c r="T274" s="133">
        <f t="shared" si="210"/>
        <v>285.99574999999999</v>
      </c>
      <c r="U274" s="14">
        <v>12.581250000000001</v>
      </c>
      <c r="V274" s="15">
        <f t="shared" si="240"/>
        <v>22.33697075026598</v>
      </c>
      <c r="W274" s="16">
        <f t="shared" si="225"/>
        <v>1248.6366649398683</v>
      </c>
      <c r="Y274" s="13">
        <v>280.19877675840979</v>
      </c>
      <c r="Z274" s="133">
        <f t="shared" si="212"/>
        <v>285.93324999999999</v>
      </c>
      <c r="AA274" s="14">
        <v>12.643750000000001</v>
      </c>
      <c r="AB274" s="15">
        <f t="shared" si="241"/>
        <v>22.161050064926133</v>
      </c>
      <c r="AC274" s="16">
        <f t="shared" si="242"/>
        <v>1238.8026986293708</v>
      </c>
      <c r="AE274" s="13">
        <v>285.29561671763503</v>
      </c>
      <c r="AF274" s="133">
        <f t="shared" si="214"/>
        <v>285.41449999999998</v>
      </c>
      <c r="AG274" s="14">
        <v>13.1625</v>
      </c>
      <c r="AH274" s="15">
        <f t="shared" si="243"/>
        <v>21.674880662308453</v>
      </c>
      <c r="AI274" s="16">
        <f t="shared" si="227"/>
        <v>1211.6258290230426</v>
      </c>
      <c r="AK274" s="13">
        <v>278.60601427115188</v>
      </c>
      <c r="AL274" s="133">
        <f t="shared" si="216"/>
        <v>285.70825000000002</v>
      </c>
      <c r="AM274" s="14">
        <v>12.86875</v>
      </c>
      <c r="AN274" s="15">
        <f t="shared" si="244"/>
        <v>21.649811696641233</v>
      </c>
      <c r="AO274" s="16">
        <f t="shared" si="245"/>
        <v>1210.2244738422448</v>
      </c>
      <c r="AQ274" s="13">
        <v>281.28185524974515</v>
      </c>
      <c r="AR274" s="133">
        <f t="shared" si="218"/>
        <v>285.42075</v>
      </c>
      <c r="AS274" s="14">
        <v>13.15625</v>
      </c>
      <c r="AT274" s="15">
        <f t="shared" si="246"/>
        <v>21.380093510669465</v>
      </c>
      <c r="AU274" s="16">
        <f t="shared" si="229"/>
        <v>1195.147227246423</v>
      </c>
      <c r="AW274" s="13">
        <v>284.59480122324157</v>
      </c>
      <c r="AX274" s="133">
        <f t="shared" si="220"/>
        <v>285.11450000000002</v>
      </c>
      <c r="AY274" s="14">
        <v>13.4625</v>
      </c>
      <c r="AZ274" s="15">
        <f t="shared" si="247"/>
        <v>21.139818103861955</v>
      </c>
      <c r="BA274" s="16">
        <f t="shared" si="248"/>
        <v>1181.7158320058834</v>
      </c>
    </row>
    <row r="275" spans="1:53" s="92" customFormat="1" x14ac:dyDescent="0.25">
      <c r="A275" s="13">
        <v>301.79663608562691</v>
      </c>
      <c r="B275" s="133">
        <f t="shared" si="204"/>
        <v>285.827</v>
      </c>
      <c r="C275" s="14">
        <v>12.75</v>
      </c>
      <c r="D275" s="15">
        <f t="shared" si="236"/>
        <v>23.670324398872697</v>
      </c>
      <c r="E275" s="16">
        <f t="shared" si="231"/>
        <v>1323.1711338969837</v>
      </c>
      <c r="F275" s="104"/>
      <c r="G275" s="13">
        <v>281.79153924566765</v>
      </c>
      <c r="H275" s="133">
        <f t="shared" si="206"/>
        <v>286.00824999999998</v>
      </c>
      <c r="I275" s="14">
        <v>12.56875</v>
      </c>
      <c r="J275" s="15">
        <f t="shared" si="237"/>
        <v>22.420013067780619</v>
      </c>
      <c r="K275" s="16">
        <f t="shared" si="223"/>
        <v>1253.2787304889366</v>
      </c>
      <c r="M275" s="13">
        <v>281.9826707441386</v>
      </c>
      <c r="N275" s="133">
        <f t="shared" si="208"/>
        <v>286.00200000000001</v>
      </c>
      <c r="O275" s="14">
        <v>12.574999999999999</v>
      </c>
      <c r="P275" s="15">
        <f t="shared" si="238"/>
        <v>22.42406924406669</v>
      </c>
      <c r="Q275" s="16">
        <f t="shared" si="239"/>
        <v>1253.505470743328</v>
      </c>
      <c r="S275" s="13">
        <v>281.9826707441386</v>
      </c>
      <c r="T275" s="133">
        <f t="shared" si="210"/>
        <v>285.97699999999998</v>
      </c>
      <c r="U275" s="14">
        <v>12.6</v>
      </c>
      <c r="V275" s="15">
        <f t="shared" si="240"/>
        <v>22.379577043185606</v>
      </c>
      <c r="W275" s="16">
        <f t="shared" si="225"/>
        <v>1251.0183567140753</v>
      </c>
      <c r="Y275" s="13">
        <v>297.78287461773698</v>
      </c>
      <c r="Z275" s="133">
        <f t="shared" si="212"/>
        <v>285.10825</v>
      </c>
      <c r="AA275" s="14">
        <v>13.46875</v>
      </c>
      <c r="AB275" s="15">
        <f t="shared" si="241"/>
        <v>22.109169345168407</v>
      </c>
      <c r="AC275" s="16">
        <f t="shared" si="242"/>
        <v>1235.9025663949139</v>
      </c>
      <c r="AE275" s="13">
        <v>297.46432212028543</v>
      </c>
      <c r="AF275" s="133">
        <f t="shared" si="214"/>
        <v>284.94574999999998</v>
      </c>
      <c r="AG275" s="14">
        <v>13.63125</v>
      </c>
      <c r="AH275" s="15">
        <f t="shared" si="243"/>
        <v>21.822233626430844</v>
      </c>
      <c r="AI275" s="16">
        <f t="shared" si="227"/>
        <v>1219.8628597174841</v>
      </c>
      <c r="AK275" s="13">
        <v>294.2150866462793</v>
      </c>
      <c r="AL275" s="133">
        <f t="shared" si="216"/>
        <v>284.952</v>
      </c>
      <c r="AM275" s="14">
        <v>13.625</v>
      </c>
      <c r="AN275" s="15">
        <f t="shared" si="244"/>
        <v>21.593767827249856</v>
      </c>
      <c r="AO275" s="16">
        <f t="shared" si="245"/>
        <v>1207.0916215432669</v>
      </c>
      <c r="AQ275" s="13">
        <v>282.04638124362896</v>
      </c>
      <c r="AR275" s="133">
        <f t="shared" si="218"/>
        <v>285.327</v>
      </c>
      <c r="AS275" s="14">
        <v>13.25</v>
      </c>
      <c r="AT275" s="15">
        <f t="shared" si="246"/>
        <v>21.286519339141808</v>
      </c>
      <c r="AU275" s="16">
        <f t="shared" si="229"/>
        <v>1189.916431058027</v>
      </c>
      <c r="AW275" s="13">
        <v>293.96024464831805</v>
      </c>
      <c r="AX275" s="133">
        <f t="shared" si="220"/>
        <v>284.52699999999999</v>
      </c>
      <c r="AY275" s="14">
        <v>14.05</v>
      </c>
      <c r="AZ275" s="15">
        <f t="shared" si="247"/>
        <v>20.922437341517298</v>
      </c>
      <c r="BA275" s="16">
        <f t="shared" si="248"/>
        <v>1169.5642473908169</v>
      </c>
    </row>
    <row r="276" spans="1:53" s="92" customFormat="1" x14ac:dyDescent="0.25">
      <c r="A276" s="13">
        <v>305.87410805300709</v>
      </c>
      <c r="B276" s="133">
        <f t="shared" si="204"/>
        <v>285.65199999999999</v>
      </c>
      <c r="C276" s="14">
        <v>12.925000000000001</v>
      </c>
      <c r="D276" s="15">
        <f t="shared" si="236"/>
        <v>23.665308166576949</v>
      </c>
      <c r="E276" s="16">
        <f t="shared" ref="E276:E313" si="249">D276*55.9</f>
        <v>1322.8907265116513</v>
      </c>
      <c r="F276" s="104"/>
      <c r="G276" s="13">
        <v>303.38939857288477</v>
      </c>
      <c r="H276" s="133">
        <f t="shared" si="206"/>
        <v>285.04575</v>
      </c>
      <c r="I276" s="14">
        <v>13.53125</v>
      </c>
      <c r="J276" s="15">
        <f t="shared" si="237"/>
        <v>22.421387423400262</v>
      </c>
      <c r="K276" s="16">
        <f t="shared" si="223"/>
        <v>1253.3555569680746</v>
      </c>
      <c r="M276" s="13">
        <v>291.92150866462794</v>
      </c>
      <c r="N276" s="133">
        <f t="shared" si="208"/>
        <v>285.50824999999998</v>
      </c>
      <c r="O276" s="14">
        <v>13.06875</v>
      </c>
      <c r="P276" s="15">
        <f t="shared" si="238"/>
        <v>22.337370342582723</v>
      </c>
      <c r="Q276" s="16">
        <f t="shared" si="239"/>
        <v>1248.6590021503741</v>
      </c>
      <c r="S276" s="13">
        <v>288.73598369011211</v>
      </c>
      <c r="T276" s="133">
        <f t="shared" si="210"/>
        <v>285.58949999999999</v>
      </c>
      <c r="U276" s="14">
        <v>12.987500000000001</v>
      </c>
      <c r="V276" s="15">
        <f t="shared" si="240"/>
        <v>22.231837050249247</v>
      </c>
      <c r="W276" s="16">
        <f t="shared" si="225"/>
        <v>1242.7596911089329</v>
      </c>
      <c r="Y276" s="13">
        <v>304.59989806320078</v>
      </c>
      <c r="Z276" s="133">
        <f t="shared" si="212"/>
        <v>284.8895</v>
      </c>
      <c r="AA276" s="14">
        <v>13.6875</v>
      </c>
      <c r="AB276" s="15">
        <f t="shared" si="241"/>
        <v>22.253873831101426</v>
      </c>
      <c r="AC276" s="16">
        <f t="shared" si="242"/>
        <v>1243.9915471585698</v>
      </c>
      <c r="AE276" s="13">
        <v>304.59989806320078</v>
      </c>
      <c r="AF276" s="133">
        <f t="shared" si="214"/>
        <v>284.75200000000001</v>
      </c>
      <c r="AG276" s="14">
        <v>13.824999999999999</v>
      </c>
      <c r="AH276" s="15">
        <f t="shared" si="243"/>
        <v>22.032542355385228</v>
      </c>
      <c r="AI276" s="16">
        <f t="shared" si="227"/>
        <v>1231.6191176660343</v>
      </c>
      <c r="AK276" s="13">
        <v>302.49745158002037</v>
      </c>
      <c r="AL276" s="133">
        <f t="shared" si="216"/>
        <v>284.62074999999999</v>
      </c>
      <c r="AM276" s="14">
        <v>13.956250000000001</v>
      </c>
      <c r="AN276" s="15">
        <f t="shared" si="244"/>
        <v>21.67469424666514</v>
      </c>
      <c r="AO276" s="16">
        <f t="shared" si="245"/>
        <v>1211.6154083885813</v>
      </c>
      <c r="AQ276" s="13">
        <v>289.88277268093782</v>
      </c>
      <c r="AR276" s="133">
        <f t="shared" si="218"/>
        <v>284.91449999999998</v>
      </c>
      <c r="AS276" s="14">
        <v>13.6625</v>
      </c>
      <c r="AT276" s="15">
        <f t="shared" si="246"/>
        <v>21.217403306930489</v>
      </c>
      <c r="AU276" s="16">
        <f t="shared" si="229"/>
        <v>1186.0528448574144</v>
      </c>
      <c r="AW276" s="13">
        <v>303.07084607543322</v>
      </c>
      <c r="AX276" s="133">
        <f t="shared" si="220"/>
        <v>284.17075</v>
      </c>
      <c r="AY276" s="14">
        <v>14.40625</v>
      </c>
      <c r="AZ276" s="15">
        <f t="shared" si="247"/>
        <v>21.03745569287172</v>
      </c>
      <c r="BA276" s="16">
        <f t="shared" si="248"/>
        <v>1175.9937732315291</v>
      </c>
    </row>
    <row r="277" spans="1:53" s="92" customFormat="1" x14ac:dyDescent="0.25">
      <c r="A277" s="13">
        <v>306.1289500509684</v>
      </c>
      <c r="B277" s="133">
        <f t="shared" si="204"/>
        <v>285.60199999999998</v>
      </c>
      <c r="C277" s="14">
        <v>12.975</v>
      </c>
      <c r="D277" s="15">
        <f t="shared" si="236"/>
        <v>23.593753375797181</v>
      </c>
      <c r="E277" s="16">
        <f t="shared" si="249"/>
        <v>1318.8908137070623</v>
      </c>
      <c r="F277" s="104"/>
      <c r="G277" s="13">
        <v>306.82976554536185</v>
      </c>
      <c r="H277" s="133">
        <f t="shared" si="206"/>
        <v>284.85199999999998</v>
      </c>
      <c r="I277" s="14">
        <v>13.725</v>
      </c>
      <c r="J277" s="15">
        <f t="shared" si="237"/>
        <v>22.355538473250409</v>
      </c>
      <c r="K277" s="16">
        <f t="shared" si="223"/>
        <v>1249.6746006546978</v>
      </c>
      <c r="M277" s="13">
        <v>306.1289500509684</v>
      </c>
      <c r="N277" s="133">
        <f t="shared" si="208"/>
        <v>284.95825000000002</v>
      </c>
      <c r="O277" s="14">
        <v>13.61875</v>
      </c>
      <c r="P277" s="15">
        <f t="shared" si="238"/>
        <v>22.478491054683314</v>
      </c>
      <c r="Q277" s="16">
        <f t="shared" si="239"/>
        <v>1256.5476499567972</v>
      </c>
      <c r="S277" s="13">
        <v>300.39500509683995</v>
      </c>
      <c r="T277" s="133">
        <f t="shared" si="210"/>
        <v>285.17700000000002</v>
      </c>
      <c r="U277" s="14">
        <v>13.4</v>
      </c>
      <c r="V277" s="15">
        <f t="shared" si="240"/>
        <v>22.417537693794024</v>
      </c>
      <c r="W277" s="16">
        <f t="shared" si="225"/>
        <v>1253.140357083086</v>
      </c>
      <c r="Y277" s="13">
        <v>306.38379204892965</v>
      </c>
      <c r="Z277" s="133">
        <f t="shared" si="212"/>
        <v>284.82074999999998</v>
      </c>
      <c r="AA277" s="14">
        <v>13.75625</v>
      </c>
      <c r="AB277" s="15">
        <f t="shared" si="241"/>
        <v>22.272333815460584</v>
      </c>
      <c r="AC277" s="16">
        <f t="shared" si="242"/>
        <v>1245.0234602842465</v>
      </c>
      <c r="AE277" s="13">
        <v>306.32008154943935</v>
      </c>
      <c r="AF277" s="133">
        <f t="shared" si="214"/>
        <v>284.69574999999998</v>
      </c>
      <c r="AG277" s="14">
        <v>13.88125</v>
      </c>
      <c r="AH277" s="15">
        <f t="shared" si="243"/>
        <v>22.067182822111796</v>
      </c>
      <c r="AI277" s="16">
        <f t="shared" si="227"/>
        <v>1233.5555197560493</v>
      </c>
      <c r="AK277" s="13">
        <v>305.42813455657489</v>
      </c>
      <c r="AL277" s="133">
        <f t="shared" si="216"/>
        <v>284.59575000000001</v>
      </c>
      <c r="AM277" s="14">
        <v>13.981249999999999</v>
      </c>
      <c r="AN277" s="15">
        <f t="shared" si="244"/>
        <v>21.845552762204733</v>
      </c>
      <c r="AO277" s="16">
        <f t="shared" si="245"/>
        <v>1221.1663994072446</v>
      </c>
      <c r="AQ277" s="13">
        <v>306.256371049949</v>
      </c>
      <c r="AR277" s="133">
        <f t="shared" si="218"/>
        <v>284.25824999999998</v>
      </c>
      <c r="AS277" s="14">
        <v>14.31875</v>
      </c>
      <c r="AT277" s="15">
        <f t="shared" si="246"/>
        <v>21.388485101698752</v>
      </c>
      <c r="AU277" s="16">
        <f t="shared" si="229"/>
        <v>1195.6163171849603</v>
      </c>
      <c r="AW277" s="13">
        <v>306.6386340468909</v>
      </c>
      <c r="AX277" s="133">
        <f t="shared" si="220"/>
        <v>284.08949999999999</v>
      </c>
      <c r="AY277" s="14">
        <v>14.487500000000001</v>
      </c>
      <c r="AZ277" s="15">
        <f t="shared" si="247"/>
        <v>21.16573832937987</v>
      </c>
      <c r="BA277" s="16">
        <f t="shared" si="248"/>
        <v>1183.1647726123347</v>
      </c>
    </row>
    <row r="278" spans="1:53" s="92" customFormat="1" x14ac:dyDescent="0.25">
      <c r="A278" s="13">
        <v>312.5</v>
      </c>
      <c r="B278" s="133">
        <f t="shared" si="204"/>
        <v>285.18324999999999</v>
      </c>
      <c r="C278" s="14">
        <v>13.393750000000001</v>
      </c>
      <c r="D278" s="15">
        <f t="shared" si="236"/>
        <v>23.331777881474569</v>
      </c>
      <c r="E278" s="16">
        <f t="shared" si="249"/>
        <v>1304.2463835744284</v>
      </c>
      <c r="F278" s="104"/>
      <c r="G278" s="13">
        <v>306.89347604485215</v>
      </c>
      <c r="H278" s="133">
        <f t="shared" si="206"/>
        <v>284.80200000000002</v>
      </c>
      <c r="I278" s="14">
        <v>13.775</v>
      </c>
      <c r="J278" s="15">
        <f t="shared" si="237"/>
        <v>22.279018224671663</v>
      </c>
      <c r="K278" s="16">
        <f t="shared" si="223"/>
        <v>1245.397118759146</v>
      </c>
      <c r="M278" s="13">
        <v>313.64678899082566</v>
      </c>
      <c r="N278" s="133">
        <f t="shared" si="208"/>
        <v>284.50200000000001</v>
      </c>
      <c r="O278" s="14">
        <v>14.074999999999999</v>
      </c>
      <c r="P278" s="15">
        <f t="shared" si="238"/>
        <v>22.283963693841965</v>
      </c>
      <c r="Q278" s="16">
        <f t="shared" si="239"/>
        <v>1245.6735704857658</v>
      </c>
      <c r="S278" s="13">
        <v>305.23700305810394</v>
      </c>
      <c r="T278" s="133">
        <f t="shared" si="210"/>
        <v>284.99574999999999</v>
      </c>
      <c r="U278" s="14">
        <v>13.581250000000001</v>
      </c>
      <c r="V278" s="15">
        <f t="shared" si="240"/>
        <v>22.474882875884319</v>
      </c>
      <c r="W278" s="16">
        <f t="shared" si="225"/>
        <v>1256.3459527619334</v>
      </c>
      <c r="Y278" s="13">
        <v>308.10397553516816</v>
      </c>
      <c r="Z278" s="133">
        <f t="shared" si="212"/>
        <v>284.63324999999998</v>
      </c>
      <c r="AA278" s="14">
        <v>13.94375</v>
      </c>
      <c r="AB278" s="15">
        <f t="shared" si="241"/>
        <v>22.096206223947515</v>
      </c>
      <c r="AC278" s="16">
        <f t="shared" si="242"/>
        <v>1235.177927918666</v>
      </c>
      <c r="AE278" s="13">
        <v>307.65800203873596</v>
      </c>
      <c r="AF278" s="133">
        <f t="shared" si="214"/>
        <v>284.5145</v>
      </c>
      <c r="AG278" s="14">
        <v>14.0625</v>
      </c>
      <c r="AH278" s="15">
        <f t="shared" si="243"/>
        <v>21.877902367199002</v>
      </c>
      <c r="AI278" s="16">
        <f t="shared" si="227"/>
        <v>1222.9747423264241</v>
      </c>
      <c r="AK278" s="13">
        <v>307.53058103975536</v>
      </c>
      <c r="AL278" s="133">
        <f t="shared" si="216"/>
        <v>284.52075000000002</v>
      </c>
      <c r="AM278" s="14">
        <v>14.05625</v>
      </c>
      <c r="AN278" s="15">
        <f t="shared" si="244"/>
        <v>21.878565125104871</v>
      </c>
      <c r="AO278" s="16">
        <f t="shared" si="245"/>
        <v>1223.0117904933622</v>
      </c>
      <c r="AQ278" s="13">
        <v>311.22579001019369</v>
      </c>
      <c r="AR278" s="133">
        <f t="shared" si="218"/>
        <v>283.92075</v>
      </c>
      <c r="AS278" s="14">
        <v>14.65625</v>
      </c>
      <c r="AT278" s="15">
        <f t="shared" si="246"/>
        <v>21.235021919672064</v>
      </c>
      <c r="AU278" s="16">
        <f t="shared" si="229"/>
        <v>1187.0377253096683</v>
      </c>
      <c r="AW278" s="13">
        <v>307.40316004077471</v>
      </c>
      <c r="AX278" s="133">
        <f t="shared" si="220"/>
        <v>284.00824999999998</v>
      </c>
      <c r="AY278" s="14">
        <v>14.56875</v>
      </c>
      <c r="AZ278" s="15">
        <f t="shared" si="247"/>
        <v>21.100174005372782</v>
      </c>
      <c r="BA278" s="16">
        <f t="shared" si="248"/>
        <v>1179.4997269003386</v>
      </c>
    </row>
    <row r="279" spans="1:53" s="92" customFormat="1" x14ac:dyDescent="0.25">
      <c r="A279" s="13">
        <v>325.05096839959225</v>
      </c>
      <c r="B279" s="133">
        <f t="shared" si="204"/>
        <v>284.64575000000002</v>
      </c>
      <c r="C279" s="14">
        <v>13.93125</v>
      </c>
      <c r="D279" s="15">
        <f t="shared" si="236"/>
        <v>23.332505582743273</v>
      </c>
      <c r="E279" s="16">
        <f t="shared" si="249"/>
        <v>1304.287062075349</v>
      </c>
      <c r="F279" s="104"/>
      <c r="G279" s="13">
        <v>320.08154943934761</v>
      </c>
      <c r="H279" s="133">
        <f t="shared" si="206"/>
        <v>284.20825000000002</v>
      </c>
      <c r="I279" s="14">
        <v>14.36875</v>
      </c>
      <c r="J279" s="15">
        <f t="shared" si="237"/>
        <v>22.276227886165991</v>
      </c>
      <c r="K279" s="16">
        <f t="shared" si="223"/>
        <v>1245.2411388366788</v>
      </c>
      <c r="M279" s="13">
        <v>324.796126401631</v>
      </c>
      <c r="N279" s="133">
        <f t="shared" si="208"/>
        <v>284.03949999999998</v>
      </c>
      <c r="O279" s="14">
        <v>14.5375</v>
      </c>
      <c r="P279" s="15">
        <f t="shared" si="238"/>
        <v>22.341951945082098</v>
      </c>
      <c r="Q279" s="16">
        <f t="shared" si="239"/>
        <v>1248.9151137300892</v>
      </c>
      <c r="S279" s="13">
        <v>306.82976554536185</v>
      </c>
      <c r="T279" s="133">
        <f t="shared" si="210"/>
        <v>284.92700000000002</v>
      </c>
      <c r="U279" s="14">
        <v>13.65</v>
      </c>
      <c r="V279" s="15">
        <f t="shared" si="240"/>
        <v>22.478371102224312</v>
      </c>
      <c r="W279" s="16">
        <f t="shared" si="225"/>
        <v>1256.540944614339</v>
      </c>
      <c r="Y279" s="13">
        <v>320.46381243628946</v>
      </c>
      <c r="Z279" s="133">
        <f t="shared" si="212"/>
        <v>284.077</v>
      </c>
      <c r="AA279" s="14">
        <v>14.5</v>
      </c>
      <c r="AB279" s="15">
        <f t="shared" si="241"/>
        <v>22.100952581813065</v>
      </c>
      <c r="AC279" s="16">
        <f t="shared" si="242"/>
        <v>1235.4432493233503</v>
      </c>
      <c r="AE279" s="13">
        <v>320.46381243628946</v>
      </c>
      <c r="AF279" s="133">
        <f t="shared" si="214"/>
        <v>283.952</v>
      </c>
      <c r="AG279" s="14">
        <v>14.625</v>
      </c>
      <c r="AH279" s="15">
        <f t="shared" si="243"/>
        <v>21.912055551199281</v>
      </c>
      <c r="AI279" s="16">
        <f t="shared" si="227"/>
        <v>1224.8839053120398</v>
      </c>
      <c r="AK279" s="13">
        <v>316.32262996941893</v>
      </c>
      <c r="AL279" s="133">
        <f t="shared" si="216"/>
        <v>283.96449999999999</v>
      </c>
      <c r="AM279" s="14">
        <v>14.612500000000001</v>
      </c>
      <c r="AN279" s="15">
        <f t="shared" si="244"/>
        <v>21.647399826820799</v>
      </c>
      <c r="AO279" s="16">
        <f t="shared" si="245"/>
        <v>1210.0896503192826</v>
      </c>
      <c r="AQ279" s="13">
        <v>323.52191641182463</v>
      </c>
      <c r="AR279" s="133">
        <f t="shared" si="218"/>
        <v>283.43324999999999</v>
      </c>
      <c r="AS279" s="14">
        <v>15.143750000000001</v>
      </c>
      <c r="AT279" s="15">
        <f t="shared" si="246"/>
        <v>21.363395223232331</v>
      </c>
      <c r="AU279" s="16">
        <f t="shared" si="229"/>
        <v>1194.2137929786873</v>
      </c>
      <c r="AW279" s="13">
        <v>316.64118246687053</v>
      </c>
      <c r="AX279" s="133">
        <f t="shared" si="220"/>
        <v>283.53325000000001</v>
      </c>
      <c r="AY279" s="14">
        <v>15.043749999999999</v>
      </c>
      <c r="AZ279" s="15">
        <f t="shared" si="247"/>
        <v>21.048022099999702</v>
      </c>
      <c r="BA279" s="16">
        <f t="shared" si="248"/>
        <v>1176.5844353899834</v>
      </c>
    </row>
    <row r="280" spans="1:53" s="92" customFormat="1" x14ac:dyDescent="0.25">
      <c r="A280" s="13">
        <v>330.08409785932719</v>
      </c>
      <c r="B280" s="133">
        <f t="shared" si="204"/>
        <v>284.58325000000002</v>
      </c>
      <c r="C280" s="14">
        <v>13.99375</v>
      </c>
      <c r="D280" s="15">
        <f t="shared" si="236"/>
        <v>23.58796590330163</v>
      </c>
      <c r="E280" s="16">
        <f t="shared" si="249"/>
        <v>1318.5672939945612</v>
      </c>
      <c r="F280" s="104"/>
      <c r="G280" s="13">
        <v>328.49133537206927</v>
      </c>
      <c r="H280" s="133">
        <f t="shared" si="206"/>
        <v>283.93324999999999</v>
      </c>
      <c r="I280" s="14">
        <v>14.643750000000001</v>
      </c>
      <c r="J280" s="15">
        <f t="shared" si="237"/>
        <v>22.432186794507505</v>
      </c>
      <c r="K280" s="16">
        <f t="shared" si="223"/>
        <v>1253.9592418129696</v>
      </c>
      <c r="M280" s="13">
        <v>330.40265035677879</v>
      </c>
      <c r="N280" s="133">
        <f t="shared" si="208"/>
        <v>283.827</v>
      </c>
      <c r="O280" s="14">
        <v>14.75</v>
      </c>
      <c r="P280" s="15">
        <f t="shared" si="238"/>
        <v>22.400179685205341</v>
      </c>
      <c r="Q280" s="16">
        <f t="shared" si="239"/>
        <v>1252.1700444029784</v>
      </c>
      <c r="S280" s="13">
        <v>311.03465851172274</v>
      </c>
      <c r="T280" s="133">
        <f t="shared" si="210"/>
        <v>284.62700000000001</v>
      </c>
      <c r="U280" s="14">
        <v>13.95</v>
      </c>
      <c r="V280" s="15">
        <f t="shared" si="240"/>
        <v>22.296391291162923</v>
      </c>
      <c r="W280" s="16">
        <f t="shared" si="225"/>
        <v>1246.3682731760073</v>
      </c>
      <c r="Y280" s="13">
        <v>328.04536187563707</v>
      </c>
      <c r="Z280" s="133">
        <f t="shared" si="212"/>
        <v>283.83949999999999</v>
      </c>
      <c r="AA280" s="14">
        <v>14.737500000000001</v>
      </c>
      <c r="AB280" s="15">
        <f t="shared" si="241"/>
        <v>22.259227268915151</v>
      </c>
      <c r="AC280" s="16">
        <f t="shared" si="242"/>
        <v>1244.2908043323569</v>
      </c>
      <c r="AE280" s="13">
        <v>328.23649337410802</v>
      </c>
      <c r="AF280" s="133">
        <f t="shared" si="214"/>
        <v>283.65199999999999</v>
      </c>
      <c r="AG280" s="14">
        <v>14.925000000000001</v>
      </c>
      <c r="AH280" s="15">
        <f t="shared" si="243"/>
        <v>21.992394865936884</v>
      </c>
      <c r="AI280" s="16">
        <f t="shared" si="227"/>
        <v>1229.3748730058717</v>
      </c>
      <c r="AK280" s="13">
        <v>325.815494393476</v>
      </c>
      <c r="AL280" s="133">
        <f t="shared" si="216"/>
        <v>283.66449999999998</v>
      </c>
      <c r="AM280" s="14">
        <v>14.9125</v>
      </c>
      <c r="AN280" s="15">
        <f t="shared" si="244"/>
        <v>21.848482440467794</v>
      </c>
      <c r="AO280" s="16">
        <f t="shared" si="245"/>
        <v>1221.3301684221497</v>
      </c>
      <c r="AQ280" s="13">
        <v>329.95667686034659</v>
      </c>
      <c r="AR280" s="133">
        <f t="shared" si="218"/>
        <v>283.27699999999999</v>
      </c>
      <c r="AS280" s="14">
        <v>15.3</v>
      </c>
      <c r="AT280" s="15">
        <f t="shared" si="246"/>
        <v>21.565795873225266</v>
      </c>
      <c r="AU280" s="16">
        <f t="shared" si="229"/>
        <v>1205.5279893132924</v>
      </c>
      <c r="AW280" s="13">
        <v>326.00662589194695</v>
      </c>
      <c r="AX280" s="133">
        <f t="shared" si="220"/>
        <v>283.17700000000002</v>
      </c>
      <c r="AY280" s="14">
        <v>15.4</v>
      </c>
      <c r="AZ280" s="15">
        <f t="shared" si="247"/>
        <v>21.169261421554996</v>
      </c>
      <c r="BA280" s="16">
        <f t="shared" si="248"/>
        <v>1183.3617134649242</v>
      </c>
    </row>
    <row r="281" spans="1:53" s="92" customFormat="1" x14ac:dyDescent="0.25">
      <c r="A281" s="13">
        <v>331.10346585117225</v>
      </c>
      <c r="B281" s="133">
        <f t="shared" si="204"/>
        <v>284.5145</v>
      </c>
      <c r="C281" s="14">
        <v>14.0625</v>
      </c>
      <c r="D281" s="15">
        <f t="shared" si="236"/>
        <v>23.545135349416693</v>
      </c>
      <c r="E281" s="16">
        <f t="shared" si="249"/>
        <v>1316.1730660323931</v>
      </c>
      <c r="F281" s="104"/>
      <c r="G281" s="13">
        <v>330.848623853211</v>
      </c>
      <c r="H281" s="133">
        <f t="shared" si="206"/>
        <v>283.88324999999998</v>
      </c>
      <c r="I281" s="14">
        <v>14.69375</v>
      </c>
      <c r="J281" s="15">
        <f t="shared" si="237"/>
        <v>22.516282354961191</v>
      </c>
      <c r="K281" s="16">
        <f t="shared" si="223"/>
        <v>1258.6601836423306</v>
      </c>
      <c r="M281" s="13">
        <v>332.1865443425076</v>
      </c>
      <c r="N281" s="133">
        <f t="shared" si="208"/>
        <v>283.81450000000001</v>
      </c>
      <c r="O281" s="14">
        <v>14.762499999999999</v>
      </c>
      <c r="P281" s="15">
        <f t="shared" si="238"/>
        <v>22.502052114649118</v>
      </c>
      <c r="Q281" s="16">
        <f t="shared" si="239"/>
        <v>1257.8647132088856</v>
      </c>
      <c r="S281" s="13">
        <v>322.43883792048928</v>
      </c>
      <c r="T281" s="133">
        <f t="shared" si="210"/>
        <v>284.18324999999999</v>
      </c>
      <c r="U281" s="14">
        <v>14.393750000000001</v>
      </c>
      <c r="V281" s="15">
        <f t="shared" si="240"/>
        <v>22.40130875695974</v>
      </c>
      <c r="W281" s="16">
        <f t="shared" si="225"/>
        <v>1252.2331595140495</v>
      </c>
      <c r="Y281" s="13">
        <v>331.03975535168195</v>
      </c>
      <c r="Z281" s="133">
        <f t="shared" si="212"/>
        <v>283.71449999999999</v>
      </c>
      <c r="AA281" s="14">
        <v>14.862500000000001</v>
      </c>
      <c r="AB281" s="15">
        <f t="shared" si="241"/>
        <v>22.273490688086252</v>
      </c>
      <c r="AC281" s="16">
        <f t="shared" si="242"/>
        <v>1245.0881294640214</v>
      </c>
      <c r="AE281" s="13">
        <v>331.42201834862385</v>
      </c>
      <c r="AF281" s="133">
        <f t="shared" si="214"/>
        <v>283.52699999999999</v>
      </c>
      <c r="AG281" s="14">
        <v>15.05</v>
      </c>
      <c r="AH281" s="15">
        <f t="shared" si="243"/>
        <v>22.021396568014872</v>
      </c>
      <c r="AI281" s="16">
        <f t="shared" si="227"/>
        <v>1230.9960681520313</v>
      </c>
      <c r="AK281" s="13">
        <v>331.2308868501529</v>
      </c>
      <c r="AL281" s="133">
        <f t="shared" si="216"/>
        <v>283.40199999999999</v>
      </c>
      <c r="AM281" s="14">
        <v>15.175000000000001</v>
      </c>
      <c r="AN281" s="15">
        <f t="shared" si="244"/>
        <v>21.82740605272836</v>
      </c>
      <c r="AO281" s="16">
        <f t="shared" si="245"/>
        <v>1220.1519983475152</v>
      </c>
      <c r="AQ281" s="13">
        <v>331.54943934760445</v>
      </c>
      <c r="AR281" s="133">
        <f t="shared" si="218"/>
        <v>283.202</v>
      </c>
      <c r="AS281" s="14">
        <v>15.375</v>
      </c>
      <c r="AT281" s="15">
        <f t="shared" si="246"/>
        <v>21.564191177079962</v>
      </c>
      <c r="AU281" s="16">
        <f t="shared" si="229"/>
        <v>1205.4382867987699</v>
      </c>
      <c r="AW281" s="13">
        <v>331.1671763506626</v>
      </c>
      <c r="AX281" s="133">
        <f t="shared" si="220"/>
        <v>283.02699999999999</v>
      </c>
      <c r="AY281" s="14">
        <v>15.55</v>
      </c>
      <c r="AZ281" s="15">
        <f t="shared" si="247"/>
        <v>21.296924524158367</v>
      </c>
      <c r="BA281" s="16">
        <f t="shared" si="248"/>
        <v>1190.4980809004526</v>
      </c>
    </row>
    <row r="282" spans="1:53" s="92" customFormat="1" x14ac:dyDescent="0.25">
      <c r="A282" s="13">
        <v>354.03924566768603</v>
      </c>
      <c r="B282" s="133">
        <f t="shared" si="204"/>
        <v>283.56450000000001</v>
      </c>
      <c r="C282" s="14">
        <v>15.012499999999999</v>
      </c>
      <c r="D282" s="15">
        <f t="shared" si="236"/>
        <v>23.582963907922469</v>
      </c>
      <c r="E282" s="16">
        <f t="shared" si="249"/>
        <v>1318.287682452866</v>
      </c>
      <c r="F282" s="104"/>
      <c r="G282" s="13">
        <v>333.65188583078492</v>
      </c>
      <c r="H282" s="133">
        <f t="shared" si="206"/>
        <v>283.78949999999998</v>
      </c>
      <c r="I282" s="14">
        <v>14.7875</v>
      </c>
      <c r="J282" s="15">
        <f t="shared" si="237"/>
        <v>22.563103014761449</v>
      </c>
      <c r="K282" s="16">
        <f t="shared" si="223"/>
        <v>1261.277458525165</v>
      </c>
      <c r="M282" s="13">
        <v>334.28899082568807</v>
      </c>
      <c r="N282" s="133">
        <f t="shared" si="208"/>
        <v>283.54575</v>
      </c>
      <c r="O282" s="14">
        <v>15.03125</v>
      </c>
      <c r="P282" s="15">
        <f t="shared" si="238"/>
        <v>22.239600221251596</v>
      </c>
      <c r="Q282" s="16">
        <f t="shared" si="239"/>
        <v>1243.1936523679642</v>
      </c>
      <c r="S282" s="13">
        <v>332.1228338430173</v>
      </c>
      <c r="T282" s="133">
        <f t="shared" si="210"/>
        <v>283.702</v>
      </c>
      <c r="U282" s="14">
        <v>14.875</v>
      </c>
      <c r="V282" s="15">
        <f t="shared" si="240"/>
        <v>22.327585468438137</v>
      </c>
      <c r="W282" s="16">
        <f t="shared" si="225"/>
        <v>1248.1120276856918</v>
      </c>
      <c r="Y282" s="13">
        <v>335.49949031600408</v>
      </c>
      <c r="Z282" s="133">
        <f t="shared" si="212"/>
        <v>283.68324999999999</v>
      </c>
      <c r="AA282" s="14">
        <v>14.893750000000001</v>
      </c>
      <c r="AB282" s="15">
        <f t="shared" si="241"/>
        <v>22.52619322306364</v>
      </c>
      <c r="AC282" s="16">
        <f t="shared" si="242"/>
        <v>1259.2142011692574</v>
      </c>
      <c r="AE282" s="13">
        <v>351.68195718654431</v>
      </c>
      <c r="AF282" s="133">
        <f t="shared" si="214"/>
        <v>282.58949999999999</v>
      </c>
      <c r="AG282" s="14">
        <v>15.987500000000001</v>
      </c>
      <c r="AH282" s="15">
        <f t="shared" si="243"/>
        <v>21.997307720815904</v>
      </c>
      <c r="AI282" s="16">
        <f t="shared" si="227"/>
        <v>1229.6495015936091</v>
      </c>
      <c r="AK282" s="13">
        <v>331.93170234454635</v>
      </c>
      <c r="AL282" s="133">
        <f t="shared" si="216"/>
        <v>283.3895</v>
      </c>
      <c r="AM282" s="14">
        <v>15.1875</v>
      </c>
      <c r="AN282" s="15">
        <f t="shared" si="244"/>
        <v>21.855585339558608</v>
      </c>
      <c r="AO282" s="16">
        <f t="shared" si="245"/>
        <v>1221.7272204813262</v>
      </c>
      <c r="AQ282" s="13">
        <v>331.10346585117225</v>
      </c>
      <c r="AR282" s="133">
        <f t="shared" si="218"/>
        <v>283.02075000000002</v>
      </c>
      <c r="AS282" s="14">
        <v>15.55625</v>
      </c>
      <c r="AT282" s="15">
        <f t="shared" si="246"/>
        <v>21.284272613976519</v>
      </c>
      <c r="AU282" s="16">
        <f t="shared" si="229"/>
        <v>1189.7908391212875</v>
      </c>
      <c r="AW282" s="13">
        <v>349.83435270132514</v>
      </c>
      <c r="AX282" s="133">
        <f t="shared" si="220"/>
        <v>282.05824999999999</v>
      </c>
      <c r="AY282" s="14">
        <v>16.518750000000001</v>
      </c>
      <c r="AZ282" s="15">
        <f t="shared" si="247"/>
        <v>21.178016054563763</v>
      </c>
      <c r="BA282" s="16">
        <f t="shared" si="248"/>
        <v>1183.8510974501144</v>
      </c>
    </row>
    <row r="283" spans="1:53" s="92" customFormat="1" x14ac:dyDescent="0.25">
      <c r="A283" s="13">
        <v>357.16106014271151</v>
      </c>
      <c r="B283" s="133">
        <f t="shared" si="204"/>
        <v>283.49574999999999</v>
      </c>
      <c r="C283" s="14">
        <v>15.081250000000001</v>
      </c>
      <c r="D283" s="15">
        <f t="shared" si="236"/>
        <v>23.682457365451238</v>
      </c>
      <c r="E283" s="16">
        <f t="shared" si="249"/>
        <v>1323.8493667287241</v>
      </c>
      <c r="F283" s="104"/>
      <c r="G283" s="13">
        <v>341.80682976554533</v>
      </c>
      <c r="H283" s="133">
        <f t="shared" si="206"/>
        <v>283.27699999999999</v>
      </c>
      <c r="I283" s="14">
        <v>15.3</v>
      </c>
      <c r="J283" s="15">
        <f t="shared" si="237"/>
        <v>22.340315670950673</v>
      </c>
      <c r="K283" s="16">
        <f t="shared" si="223"/>
        <v>1248.8236460061426</v>
      </c>
      <c r="M283" s="13">
        <v>347.60448521916408</v>
      </c>
      <c r="N283" s="133">
        <f t="shared" si="208"/>
        <v>283.05824999999999</v>
      </c>
      <c r="O283" s="14">
        <v>15.518750000000001</v>
      </c>
      <c r="P283" s="15">
        <f t="shared" si="238"/>
        <v>22.399000255765706</v>
      </c>
      <c r="Q283" s="16">
        <f t="shared" si="239"/>
        <v>1252.1041142973029</v>
      </c>
      <c r="S283" s="13">
        <v>345.88430173292556</v>
      </c>
      <c r="T283" s="133">
        <f t="shared" si="210"/>
        <v>283.13324999999998</v>
      </c>
      <c r="U283" s="14">
        <v>15.44375</v>
      </c>
      <c r="V283" s="15">
        <f t="shared" si="240"/>
        <v>22.396393475219785</v>
      </c>
      <c r="W283" s="16">
        <f t="shared" si="225"/>
        <v>1251.9583952647858</v>
      </c>
      <c r="Y283" s="13">
        <v>355.9505606523955</v>
      </c>
      <c r="Z283" s="133">
        <f t="shared" si="212"/>
        <v>282.6395</v>
      </c>
      <c r="AA283" s="14">
        <v>15.9375</v>
      </c>
      <c r="AB283" s="15">
        <f t="shared" si="241"/>
        <v>22.334152825248346</v>
      </c>
      <c r="AC283" s="16">
        <f t="shared" si="242"/>
        <v>1248.4791429313825</v>
      </c>
      <c r="AE283" s="13">
        <v>356.20540265035675</v>
      </c>
      <c r="AF283" s="133">
        <f t="shared" si="214"/>
        <v>282.49574999999999</v>
      </c>
      <c r="AG283" s="14">
        <v>16.081250000000001</v>
      </c>
      <c r="AH283" s="15">
        <f t="shared" si="243"/>
        <v>22.150355392171424</v>
      </c>
      <c r="AI283" s="16">
        <f t="shared" si="227"/>
        <v>1238.2048664223826</v>
      </c>
      <c r="AK283" s="13">
        <v>355.31345565749234</v>
      </c>
      <c r="AL283" s="133">
        <f t="shared" si="216"/>
        <v>282.35825</v>
      </c>
      <c r="AM283" s="14">
        <v>16.21875</v>
      </c>
      <c r="AN283" s="15">
        <f t="shared" si="244"/>
        <v>21.90757337387236</v>
      </c>
      <c r="AO283" s="16">
        <f t="shared" si="245"/>
        <v>1224.633351599465</v>
      </c>
      <c r="AQ283" s="13">
        <v>345.82059123343527</v>
      </c>
      <c r="AR283" s="133">
        <f t="shared" si="218"/>
        <v>282.43950000000001</v>
      </c>
      <c r="AS283" s="14">
        <v>16.137499999999999</v>
      </c>
      <c r="AT283" s="15">
        <f t="shared" si="246"/>
        <v>21.429626102769035</v>
      </c>
      <c r="AU283" s="16">
        <f t="shared" si="229"/>
        <v>1197.9160991447891</v>
      </c>
      <c r="AW283" s="13">
        <v>355.44087665647299</v>
      </c>
      <c r="AX283" s="133">
        <f t="shared" si="220"/>
        <v>281.86450000000002</v>
      </c>
      <c r="AY283" s="14">
        <v>16.712499999999999</v>
      </c>
      <c r="AZ283" s="15">
        <f t="shared" si="247"/>
        <v>21.267965693730623</v>
      </c>
      <c r="BA283" s="16">
        <f t="shared" si="248"/>
        <v>1188.8792822795417</v>
      </c>
    </row>
    <row r="284" spans="1:53" s="92" customFormat="1" x14ac:dyDescent="0.25">
      <c r="A284" s="13">
        <v>360.91997961264013</v>
      </c>
      <c r="B284" s="133">
        <f t="shared" si="204"/>
        <v>283.41449999999998</v>
      </c>
      <c r="C284" s="14">
        <v>15.1625</v>
      </c>
      <c r="D284" s="15">
        <f t="shared" si="236"/>
        <v>23.803461145104048</v>
      </c>
      <c r="E284" s="16">
        <f t="shared" si="249"/>
        <v>1330.6134780113164</v>
      </c>
      <c r="F284" s="104"/>
      <c r="G284" s="13">
        <v>357.03363914373085</v>
      </c>
      <c r="H284" s="133">
        <f t="shared" si="206"/>
        <v>282.70825000000002</v>
      </c>
      <c r="I284" s="14">
        <v>15.86875</v>
      </c>
      <c r="J284" s="15">
        <f t="shared" si="237"/>
        <v>22.499165916895208</v>
      </c>
      <c r="K284" s="16">
        <f t="shared" si="223"/>
        <v>1257.7033747544422</v>
      </c>
      <c r="M284" s="13">
        <v>353.72069317023443</v>
      </c>
      <c r="N284" s="133">
        <f t="shared" si="208"/>
        <v>282.87074999999999</v>
      </c>
      <c r="O284" s="14">
        <v>15.706250000000001</v>
      </c>
      <c r="P284" s="15">
        <f t="shared" si="238"/>
        <v>22.521015084455833</v>
      </c>
      <c r="Q284" s="16">
        <f t="shared" si="239"/>
        <v>1258.9247432210809</v>
      </c>
      <c r="S284" s="13">
        <v>354.48521916411823</v>
      </c>
      <c r="T284" s="133">
        <f t="shared" si="210"/>
        <v>282.77075000000002</v>
      </c>
      <c r="U284" s="14">
        <v>15.80625</v>
      </c>
      <c r="V284" s="15">
        <f t="shared" si="240"/>
        <v>22.426901963724365</v>
      </c>
      <c r="W284" s="16">
        <f t="shared" si="225"/>
        <v>1253.663819772192</v>
      </c>
      <c r="Y284" s="13">
        <v>357.16106014271151</v>
      </c>
      <c r="Z284" s="133">
        <f t="shared" si="212"/>
        <v>282.58325000000002</v>
      </c>
      <c r="AA284" s="14">
        <v>15.99375</v>
      </c>
      <c r="AB284" s="15">
        <f t="shared" si="241"/>
        <v>22.331289418848705</v>
      </c>
      <c r="AC284" s="16">
        <f t="shared" si="242"/>
        <v>1248.3190785136426</v>
      </c>
      <c r="AE284" s="13">
        <v>356.7787971457696</v>
      </c>
      <c r="AF284" s="133">
        <f t="shared" si="214"/>
        <v>282.42075</v>
      </c>
      <c r="AG284" s="14">
        <v>16.15625</v>
      </c>
      <c r="AH284" s="15">
        <f t="shared" si="243"/>
        <v>22.08302032623719</v>
      </c>
      <c r="AI284" s="16">
        <f t="shared" si="227"/>
        <v>1234.4408362366589</v>
      </c>
      <c r="AK284" s="13">
        <v>356.58766564729865</v>
      </c>
      <c r="AL284" s="133">
        <f t="shared" si="216"/>
        <v>282.28325000000001</v>
      </c>
      <c r="AM284" s="14">
        <v>16.293749999999999</v>
      </c>
      <c r="AN284" s="15">
        <f t="shared" si="244"/>
        <v>21.884935367689984</v>
      </c>
      <c r="AO284" s="16">
        <f t="shared" si="245"/>
        <v>1223.3678870538702</v>
      </c>
      <c r="AQ284" s="13">
        <v>354.03924566768603</v>
      </c>
      <c r="AR284" s="133">
        <f t="shared" si="218"/>
        <v>282.15825000000001</v>
      </c>
      <c r="AS284" s="14">
        <v>16.418749999999999</v>
      </c>
      <c r="AT284" s="15">
        <f t="shared" si="246"/>
        <v>21.563105940932534</v>
      </c>
      <c r="AU284" s="16">
        <f t="shared" si="229"/>
        <v>1205.3776220981285</v>
      </c>
      <c r="AW284" s="13">
        <v>356.65137614678895</v>
      </c>
      <c r="AX284" s="133">
        <f t="shared" si="220"/>
        <v>281.87700000000001</v>
      </c>
      <c r="AY284" s="14">
        <v>16.7</v>
      </c>
      <c r="AZ284" s="15">
        <f t="shared" si="247"/>
        <v>21.356369829149038</v>
      </c>
      <c r="BA284" s="16">
        <f t="shared" si="248"/>
        <v>1193.8210734494312</v>
      </c>
    </row>
    <row r="285" spans="1:53" s="92" customFormat="1" x14ac:dyDescent="0.25">
      <c r="A285" s="13">
        <v>369.26605504587155</v>
      </c>
      <c r="B285" s="133">
        <f t="shared" si="204"/>
        <v>282.83325000000002</v>
      </c>
      <c r="C285" s="14">
        <v>15.74375</v>
      </c>
      <c r="D285" s="15">
        <f t="shared" si="236"/>
        <v>23.454771261349524</v>
      </c>
      <c r="E285" s="16">
        <f t="shared" si="249"/>
        <v>1311.1217135094385</v>
      </c>
      <c r="F285" s="104"/>
      <c r="G285" s="13">
        <v>362.8312945973496</v>
      </c>
      <c r="H285" s="133">
        <f t="shared" si="206"/>
        <v>282.31450000000001</v>
      </c>
      <c r="I285" s="14">
        <v>16.262499999999999</v>
      </c>
      <c r="J285" s="15">
        <f t="shared" si="237"/>
        <v>22.310917423357395</v>
      </c>
      <c r="K285" s="16">
        <f t="shared" si="223"/>
        <v>1247.1802839656784</v>
      </c>
      <c r="M285" s="13">
        <v>369.64831804281346</v>
      </c>
      <c r="N285" s="133">
        <f t="shared" si="208"/>
        <v>282.077</v>
      </c>
      <c r="O285" s="14">
        <v>16.5</v>
      </c>
      <c r="P285" s="15">
        <f t="shared" si="238"/>
        <v>22.402928366231119</v>
      </c>
      <c r="Q285" s="16">
        <f t="shared" si="239"/>
        <v>1252.3236956723194</v>
      </c>
      <c r="S285" s="13">
        <v>356.65137614678895</v>
      </c>
      <c r="T285" s="133">
        <f t="shared" si="210"/>
        <v>282.75824999999998</v>
      </c>
      <c r="U285" s="14">
        <v>15.81875</v>
      </c>
      <c r="V285" s="15">
        <f t="shared" si="240"/>
        <v>22.546116232116251</v>
      </c>
      <c r="W285" s="16">
        <f t="shared" si="225"/>
        <v>1260.3278973752983</v>
      </c>
      <c r="Y285" s="13">
        <v>362.51274209989805</v>
      </c>
      <c r="Z285" s="133">
        <f t="shared" si="212"/>
        <v>282.14575000000002</v>
      </c>
      <c r="AA285" s="14">
        <v>16.431249999999999</v>
      </c>
      <c r="AB285" s="15">
        <f t="shared" si="241"/>
        <v>22.062395867624076</v>
      </c>
      <c r="AC285" s="16">
        <f t="shared" si="242"/>
        <v>1233.2879290001858</v>
      </c>
      <c r="AE285" s="13">
        <v>362.38532110091739</v>
      </c>
      <c r="AF285" s="133">
        <f t="shared" si="214"/>
        <v>281.97699999999998</v>
      </c>
      <c r="AG285" s="14">
        <v>16.600000000000001</v>
      </c>
      <c r="AH285" s="15">
        <f t="shared" si="243"/>
        <v>21.830441030175745</v>
      </c>
      <c r="AI285" s="16">
        <f t="shared" si="227"/>
        <v>1220.3216535868241</v>
      </c>
      <c r="AK285" s="13">
        <v>358.30784913353716</v>
      </c>
      <c r="AL285" s="133">
        <f t="shared" si="216"/>
        <v>282.08949999999999</v>
      </c>
      <c r="AM285" s="14">
        <v>16.487500000000001</v>
      </c>
      <c r="AN285" s="15">
        <f t="shared" si="244"/>
        <v>21.732090925460934</v>
      </c>
      <c r="AO285" s="16">
        <f t="shared" si="245"/>
        <v>1214.8238827332661</v>
      </c>
      <c r="AQ285" s="13">
        <v>367.73700305810394</v>
      </c>
      <c r="AR285" s="133">
        <f t="shared" si="218"/>
        <v>281.452</v>
      </c>
      <c r="AS285" s="14">
        <v>17.125</v>
      </c>
      <c r="AT285" s="15">
        <f t="shared" si="246"/>
        <v>21.473693609232345</v>
      </c>
      <c r="AU285" s="16">
        <f t="shared" si="229"/>
        <v>1200.379472756088</v>
      </c>
      <c r="AW285" s="13">
        <v>358.81753312945972</v>
      </c>
      <c r="AX285" s="133">
        <f t="shared" si="220"/>
        <v>281.58325000000002</v>
      </c>
      <c r="AY285" s="14">
        <v>16.993749999999999</v>
      </c>
      <c r="AZ285" s="15">
        <f t="shared" si="247"/>
        <v>21.114676462196968</v>
      </c>
      <c r="BA285" s="16">
        <f t="shared" si="248"/>
        <v>1180.3104142368104</v>
      </c>
    </row>
    <row r="286" spans="1:53" s="92" customFormat="1" x14ac:dyDescent="0.25">
      <c r="A286" s="13">
        <v>378.12181447502547</v>
      </c>
      <c r="B286" s="133">
        <f t="shared" si="204"/>
        <v>282.54575</v>
      </c>
      <c r="C286" s="14">
        <v>16.03125</v>
      </c>
      <c r="D286" s="15">
        <f t="shared" si="236"/>
        <v>23.586545932165333</v>
      </c>
      <c r="E286" s="16">
        <f t="shared" si="249"/>
        <v>1318.4879176080422</v>
      </c>
      <c r="F286" s="104"/>
      <c r="G286" s="13">
        <v>375.63710499490315</v>
      </c>
      <c r="H286" s="133">
        <f t="shared" si="206"/>
        <v>281.83949999999999</v>
      </c>
      <c r="I286" s="14">
        <v>16.737500000000001</v>
      </c>
      <c r="J286" s="15">
        <f t="shared" si="237"/>
        <v>22.442844211794064</v>
      </c>
      <c r="K286" s="16">
        <f t="shared" si="223"/>
        <v>1254.5549914392882</v>
      </c>
      <c r="M286" s="13">
        <v>379.20489296636083</v>
      </c>
      <c r="N286" s="133">
        <f t="shared" si="208"/>
        <v>281.67700000000002</v>
      </c>
      <c r="O286" s="14">
        <v>16.899999999999999</v>
      </c>
      <c r="P286" s="15">
        <f t="shared" si="238"/>
        <v>22.438159347121946</v>
      </c>
      <c r="Q286" s="16">
        <f t="shared" si="239"/>
        <v>1254.2931075041167</v>
      </c>
      <c r="S286" s="13">
        <v>363.40468909276245</v>
      </c>
      <c r="T286" s="133">
        <f t="shared" si="210"/>
        <v>282.65825000000001</v>
      </c>
      <c r="U286" s="14">
        <v>15.918749999999999</v>
      </c>
      <c r="V286" s="15">
        <f t="shared" si="240"/>
        <v>22.828720162874752</v>
      </c>
      <c r="W286" s="16">
        <f t="shared" si="225"/>
        <v>1276.1254571046986</v>
      </c>
      <c r="Y286" s="13">
        <v>375.31855249745155</v>
      </c>
      <c r="Z286" s="133">
        <f t="shared" si="212"/>
        <v>281.72699999999998</v>
      </c>
      <c r="AA286" s="14">
        <v>16.850000000000001</v>
      </c>
      <c r="AB286" s="15">
        <f t="shared" si="241"/>
        <v>22.274098071065371</v>
      </c>
      <c r="AC286" s="16">
        <f t="shared" si="242"/>
        <v>1245.1220821725542</v>
      </c>
      <c r="AE286" s="13">
        <v>375</v>
      </c>
      <c r="AF286" s="133">
        <f t="shared" si="214"/>
        <v>281.58325000000002</v>
      </c>
      <c r="AG286" s="14">
        <v>16.993749999999999</v>
      </c>
      <c r="AH286" s="15">
        <f t="shared" si="243"/>
        <v>22.066936373666792</v>
      </c>
      <c r="AI286" s="16">
        <f t="shared" si="227"/>
        <v>1233.5417432879735</v>
      </c>
      <c r="AK286" s="13">
        <v>371.24108053007132</v>
      </c>
      <c r="AL286" s="133">
        <f t="shared" si="216"/>
        <v>281.53949999999998</v>
      </c>
      <c r="AM286" s="14">
        <v>17.037500000000001</v>
      </c>
      <c r="AN286" s="15">
        <f t="shared" si="244"/>
        <v>21.789645225536098</v>
      </c>
      <c r="AO286" s="16">
        <f t="shared" si="245"/>
        <v>1218.0411681074679</v>
      </c>
      <c r="AQ286" s="13">
        <v>377.54841997961262</v>
      </c>
      <c r="AR286" s="133">
        <f t="shared" si="218"/>
        <v>281.15199999999999</v>
      </c>
      <c r="AS286" s="14">
        <v>17.425000000000001</v>
      </c>
      <c r="AT286" s="15">
        <f t="shared" si="246"/>
        <v>21.667054231254667</v>
      </c>
      <c r="AU286" s="16">
        <f t="shared" si="229"/>
        <v>1211.1883315271359</v>
      </c>
      <c r="AW286" s="13">
        <v>371.87818552497447</v>
      </c>
      <c r="AX286" s="133">
        <f t="shared" si="220"/>
        <v>281.05200000000002</v>
      </c>
      <c r="AY286" s="14">
        <v>17.524999999999999</v>
      </c>
      <c r="AZ286" s="15">
        <f t="shared" si="247"/>
        <v>21.21986793295147</v>
      </c>
      <c r="BA286" s="16">
        <f t="shared" si="248"/>
        <v>1186.1906174519872</v>
      </c>
    </row>
    <row r="287" spans="1:53" s="92" customFormat="1" x14ac:dyDescent="0.25">
      <c r="A287" s="13">
        <v>381.75331294597351</v>
      </c>
      <c r="B287" s="133">
        <f t="shared" si="204"/>
        <v>282.40825000000001</v>
      </c>
      <c r="C287" s="14">
        <v>16.168749999999999</v>
      </c>
      <c r="D287" s="15">
        <f t="shared" si="236"/>
        <v>23.61056438784529</v>
      </c>
      <c r="E287" s="16">
        <f t="shared" si="249"/>
        <v>1319.8305492805516</v>
      </c>
      <c r="F287" s="104"/>
      <c r="G287" s="13">
        <v>380.47910295616714</v>
      </c>
      <c r="H287" s="133">
        <f t="shared" si="206"/>
        <v>281.72699999999998</v>
      </c>
      <c r="I287" s="14">
        <v>16.850000000000001</v>
      </c>
      <c r="J287" s="15">
        <f t="shared" si="237"/>
        <v>22.580362193244337</v>
      </c>
      <c r="K287" s="16">
        <f t="shared" si="223"/>
        <v>1262.2422466023584</v>
      </c>
      <c r="M287" s="13">
        <v>381.75331294597351</v>
      </c>
      <c r="N287" s="133">
        <f t="shared" si="208"/>
        <v>281.68324999999999</v>
      </c>
      <c r="O287" s="14">
        <v>16.893750000000001</v>
      </c>
      <c r="P287" s="15">
        <f t="shared" si="238"/>
        <v>22.597310422255184</v>
      </c>
      <c r="Q287" s="16">
        <f t="shared" si="239"/>
        <v>1263.1896526040648</v>
      </c>
      <c r="S287" s="13">
        <v>366.39908256880733</v>
      </c>
      <c r="T287" s="133">
        <f t="shared" si="210"/>
        <v>282.14575000000002</v>
      </c>
      <c r="U287" s="14">
        <v>16.431249999999999</v>
      </c>
      <c r="V287" s="15">
        <f t="shared" si="240"/>
        <v>22.298917158999306</v>
      </c>
      <c r="W287" s="16">
        <f t="shared" si="225"/>
        <v>1246.5094691880611</v>
      </c>
      <c r="Y287" s="13">
        <v>380.67023445463809</v>
      </c>
      <c r="Z287" s="133">
        <f t="shared" si="212"/>
        <v>281.59575000000001</v>
      </c>
      <c r="AA287" s="14">
        <v>16.981249999999999</v>
      </c>
      <c r="AB287" s="15">
        <f t="shared" si="241"/>
        <v>22.417091465860175</v>
      </c>
      <c r="AC287" s="16">
        <f t="shared" si="242"/>
        <v>1253.1154129415838</v>
      </c>
      <c r="AE287" s="13">
        <v>380.60652395514779</v>
      </c>
      <c r="AF287" s="133">
        <f t="shared" si="214"/>
        <v>281.38324999999998</v>
      </c>
      <c r="AG287" s="14">
        <v>17.193750000000001</v>
      </c>
      <c r="AH287" s="15">
        <f t="shared" si="243"/>
        <v>22.136330001026405</v>
      </c>
      <c r="AI287" s="16">
        <f t="shared" si="227"/>
        <v>1237.420847057376</v>
      </c>
      <c r="AK287" s="13">
        <v>379.77828746177369</v>
      </c>
      <c r="AL287" s="133">
        <f t="shared" si="216"/>
        <v>281.28949999999998</v>
      </c>
      <c r="AM287" s="14">
        <v>17.287500000000001</v>
      </c>
      <c r="AN287" s="15">
        <f t="shared" si="244"/>
        <v>21.968375268938463</v>
      </c>
      <c r="AO287" s="16">
        <f t="shared" si="245"/>
        <v>1228.0321775336599</v>
      </c>
      <c r="AQ287" s="13">
        <v>382.96381243628946</v>
      </c>
      <c r="AR287" s="133">
        <f t="shared" si="218"/>
        <v>280.89575000000002</v>
      </c>
      <c r="AS287" s="14">
        <v>17.681249999999999</v>
      </c>
      <c r="AT287" s="15">
        <f t="shared" si="246"/>
        <v>21.659317776531044</v>
      </c>
      <c r="AU287" s="16">
        <f t="shared" si="229"/>
        <v>1210.7558637080854</v>
      </c>
      <c r="AW287" s="13">
        <v>379.45973496432208</v>
      </c>
      <c r="AX287" s="133">
        <f t="shared" si="220"/>
        <v>280.79575</v>
      </c>
      <c r="AY287" s="14">
        <v>17.78125</v>
      </c>
      <c r="AZ287" s="15">
        <f t="shared" si="247"/>
        <v>21.340442036657834</v>
      </c>
      <c r="BA287" s="16">
        <f t="shared" si="248"/>
        <v>1192.9307098491729</v>
      </c>
    </row>
    <row r="288" spans="1:53" s="92" customFormat="1" x14ac:dyDescent="0.25">
      <c r="A288" s="13">
        <v>381.75331294597351</v>
      </c>
      <c r="B288" s="133">
        <f t="shared" si="204"/>
        <v>282.38324999999998</v>
      </c>
      <c r="C288" s="14">
        <v>16.193750000000001</v>
      </c>
      <c r="D288" s="15">
        <f t="shared" si="236"/>
        <v>23.574114269145408</v>
      </c>
      <c r="E288" s="16">
        <f t="shared" si="249"/>
        <v>1317.7929876452283</v>
      </c>
      <c r="F288" s="104"/>
      <c r="G288" s="13">
        <v>381.8807339449541</v>
      </c>
      <c r="H288" s="133">
        <f t="shared" si="206"/>
        <v>281.65825000000001</v>
      </c>
      <c r="I288" s="14">
        <v>16.918749999999999</v>
      </c>
      <c r="J288" s="15">
        <f t="shared" si="237"/>
        <v>22.571450842701388</v>
      </c>
      <c r="K288" s="16">
        <f t="shared" si="223"/>
        <v>1261.7441021070076</v>
      </c>
      <c r="M288" s="13">
        <v>383.02752293577981</v>
      </c>
      <c r="N288" s="133">
        <f t="shared" si="208"/>
        <v>281.58949999999999</v>
      </c>
      <c r="O288" s="14">
        <v>16.987500000000001</v>
      </c>
      <c r="P288" s="15">
        <f t="shared" si="238"/>
        <v>22.547609885844285</v>
      </c>
      <c r="Q288" s="16">
        <f t="shared" si="239"/>
        <v>1260.4113926186956</v>
      </c>
      <c r="S288" s="13">
        <v>377.03873598369012</v>
      </c>
      <c r="T288" s="133">
        <f t="shared" si="210"/>
        <v>281.80824999999999</v>
      </c>
      <c r="U288" s="14">
        <v>16.768750000000001</v>
      </c>
      <c r="V288" s="15">
        <f t="shared" si="240"/>
        <v>22.484605947592403</v>
      </c>
      <c r="W288" s="16">
        <f t="shared" si="225"/>
        <v>1256.8894724704153</v>
      </c>
      <c r="Y288" s="13">
        <v>382.90010193679916</v>
      </c>
      <c r="Z288" s="133">
        <f t="shared" si="212"/>
        <v>281.46449999999999</v>
      </c>
      <c r="AA288" s="14">
        <v>17.112500000000001</v>
      </c>
      <c r="AB288" s="15">
        <f t="shared" si="241"/>
        <v>22.375462494480594</v>
      </c>
      <c r="AC288" s="16">
        <f t="shared" si="242"/>
        <v>1250.7883534414652</v>
      </c>
      <c r="AE288" s="13">
        <v>381.8170234454638</v>
      </c>
      <c r="AF288" s="133">
        <f t="shared" si="214"/>
        <v>281.327</v>
      </c>
      <c r="AG288" s="14">
        <v>17.25</v>
      </c>
      <c r="AH288" s="15">
        <f t="shared" si="243"/>
        <v>22.134320199737033</v>
      </c>
      <c r="AI288" s="16">
        <f t="shared" si="227"/>
        <v>1237.3084991653002</v>
      </c>
      <c r="AK288" s="13">
        <v>381.4984709480122</v>
      </c>
      <c r="AL288" s="133">
        <f t="shared" si="216"/>
        <v>281.28325000000001</v>
      </c>
      <c r="AM288" s="14">
        <v>17.293749999999999</v>
      </c>
      <c r="AN288" s="15">
        <f t="shared" si="244"/>
        <v>22.059904355504862</v>
      </c>
      <c r="AO288" s="16">
        <f t="shared" si="245"/>
        <v>1233.1486534727219</v>
      </c>
      <c r="AQ288" s="13">
        <v>382.45412844036696</v>
      </c>
      <c r="AR288" s="133">
        <f t="shared" si="218"/>
        <v>280.92700000000002</v>
      </c>
      <c r="AS288" s="14">
        <v>17.649999999999999</v>
      </c>
      <c r="AT288" s="15">
        <f t="shared" si="246"/>
        <v>21.668789146763004</v>
      </c>
      <c r="AU288" s="16">
        <f t="shared" si="229"/>
        <v>1211.2853133040519</v>
      </c>
      <c r="AW288" s="13">
        <v>381.30733944954125</v>
      </c>
      <c r="AX288" s="133">
        <f t="shared" si="220"/>
        <v>280.75824999999998</v>
      </c>
      <c r="AY288" s="14">
        <v>17.818750000000001</v>
      </c>
      <c r="AZ288" s="15">
        <f t="shared" si="247"/>
        <v>21.399219330735388</v>
      </c>
      <c r="BA288" s="16">
        <f t="shared" si="248"/>
        <v>1196.216360588108</v>
      </c>
    </row>
    <row r="289" spans="1:53" s="92" customFormat="1" x14ac:dyDescent="0.25">
      <c r="A289" s="13">
        <v>390.99133537206927</v>
      </c>
      <c r="B289" s="133">
        <f t="shared" si="204"/>
        <v>281.97075000000001</v>
      </c>
      <c r="C289" s="14">
        <v>16.606249999999999</v>
      </c>
      <c r="D289" s="15">
        <f t="shared" si="236"/>
        <v>23.544830131551031</v>
      </c>
      <c r="E289" s="16">
        <f t="shared" si="249"/>
        <v>1316.1560043537027</v>
      </c>
      <c r="F289" s="104"/>
      <c r="G289" s="13">
        <v>383.66462793068297</v>
      </c>
      <c r="H289" s="133">
        <f t="shared" si="206"/>
        <v>281.41449999999998</v>
      </c>
      <c r="I289" s="14">
        <v>17.162500000000001</v>
      </c>
      <c r="J289" s="15">
        <f t="shared" si="237"/>
        <v>22.354821729391578</v>
      </c>
      <c r="K289" s="16">
        <f t="shared" si="223"/>
        <v>1249.634534672989</v>
      </c>
      <c r="M289" s="13">
        <v>390.41794087665647</v>
      </c>
      <c r="N289" s="133">
        <f t="shared" si="208"/>
        <v>281.15199999999999</v>
      </c>
      <c r="O289" s="14">
        <v>17.425000000000001</v>
      </c>
      <c r="P289" s="15">
        <f t="shared" si="238"/>
        <v>22.405620710281575</v>
      </c>
      <c r="Q289" s="16">
        <f t="shared" si="239"/>
        <v>1252.4741977047399</v>
      </c>
      <c r="S289" s="13">
        <v>381.11620795107029</v>
      </c>
      <c r="T289" s="133">
        <f t="shared" si="210"/>
        <v>281.64575000000002</v>
      </c>
      <c r="U289" s="14">
        <v>16.931249999999999</v>
      </c>
      <c r="V289" s="15">
        <f t="shared" si="240"/>
        <v>22.50963206798496</v>
      </c>
      <c r="W289" s="16">
        <f t="shared" si="225"/>
        <v>1258.2884326003593</v>
      </c>
      <c r="Y289" s="13">
        <v>384.49286442405707</v>
      </c>
      <c r="Z289" s="133">
        <f t="shared" si="212"/>
        <v>281.21449999999999</v>
      </c>
      <c r="AA289" s="14">
        <v>17.362500000000001</v>
      </c>
      <c r="AB289" s="15">
        <f t="shared" si="241"/>
        <v>22.145017389434532</v>
      </c>
      <c r="AC289" s="16">
        <f t="shared" si="242"/>
        <v>1237.9064720693902</v>
      </c>
      <c r="AE289" s="13">
        <v>384.42915392456678</v>
      </c>
      <c r="AF289" s="133">
        <f t="shared" si="214"/>
        <v>281.02699999999999</v>
      </c>
      <c r="AG289" s="14">
        <v>17.55</v>
      </c>
      <c r="AH289" s="15">
        <f t="shared" si="243"/>
        <v>21.904795095416908</v>
      </c>
      <c r="AI289" s="16">
        <f t="shared" si="227"/>
        <v>1224.478045833805</v>
      </c>
      <c r="AK289" s="13">
        <v>381.24362895005095</v>
      </c>
      <c r="AL289" s="133">
        <f t="shared" si="216"/>
        <v>281.16449999999998</v>
      </c>
      <c r="AM289" s="14">
        <v>17.412500000000001</v>
      </c>
      <c r="AN289" s="15">
        <f t="shared" si="244"/>
        <v>21.894824347454467</v>
      </c>
      <c r="AO289" s="16">
        <f t="shared" si="245"/>
        <v>1223.9206810227047</v>
      </c>
      <c r="AQ289" s="13">
        <v>388.2517838939857</v>
      </c>
      <c r="AR289" s="133">
        <f t="shared" si="218"/>
        <v>280.48950000000002</v>
      </c>
      <c r="AS289" s="14">
        <v>18.087499999999999</v>
      </c>
      <c r="AT289" s="15">
        <f t="shared" si="246"/>
        <v>21.465198833116006</v>
      </c>
      <c r="AU289" s="16">
        <f t="shared" si="229"/>
        <v>1199.9046147711847</v>
      </c>
      <c r="AW289" s="13">
        <v>383.72833843017327</v>
      </c>
      <c r="AX289" s="133">
        <f t="shared" si="220"/>
        <v>280.65825000000001</v>
      </c>
      <c r="AY289" s="14">
        <v>17.918749999999999</v>
      </c>
      <c r="AZ289" s="15">
        <f t="shared" si="247"/>
        <v>21.414905528018043</v>
      </c>
      <c r="BA289" s="16">
        <f t="shared" si="248"/>
        <v>1197.0932190162086</v>
      </c>
    </row>
    <row r="290" spans="1:53" s="92" customFormat="1" x14ac:dyDescent="0.25">
      <c r="A290" s="13">
        <v>406.79153924566765</v>
      </c>
      <c r="B290" s="133">
        <f t="shared" si="204"/>
        <v>281.40199999999999</v>
      </c>
      <c r="C290" s="14">
        <v>17.175000000000001</v>
      </c>
      <c r="D290" s="15">
        <f t="shared" si="236"/>
        <v>23.68509689931107</v>
      </c>
      <c r="E290" s="16">
        <f t="shared" si="249"/>
        <v>1323.9969166714889</v>
      </c>
      <c r="F290" s="104"/>
      <c r="G290" s="13">
        <v>396.98012232415903</v>
      </c>
      <c r="H290" s="133">
        <f t="shared" si="206"/>
        <v>280.90825000000001</v>
      </c>
      <c r="I290" s="14">
        <v>17.668749999999999</v>
      </c>
      <c r="J290" s="15">
        <f t="shared" si="237"/>
        <v>22.467923442470976</v>
      </c>
      <c r="K290" s="16">
        <f t="shared" si="223"/>
        <v>1255.9569204341276</v>
      </c>
      <c r="M290" s="13">
        <v>401.75840978593271</v>
      </c>
      <c r="N290" s="133">
        <f t="shared" si="208"/>
        <v>280.74574999999999</v>
      </c>
      <c r="O290" s="14">
        <v>17.831250000000001</v>
      </c>
      <c r="P290" s="15">
        <f t="shared" si="238"/>
        <v>22.531141102611016</v>
      </c>
      <c r="Q290" s="16">
        <f t="shared" si="239"/>
        <v>1259.4907876359557</v>
      </c>
      <c r="S290" s="13">
        <v>400.4841997961264</v>
      </c>
      <c r="T290" s="133">
        <f t="shared" si="210"/>
        <v>280.75824999999998</v>
      </c>
      <c r="U290" s="14">
        <v>17.818750000000001</v>
      </c>
      <c r="V290" s="15">
        <f t="shared" si="240"/>
        <v>22.475437378947813</v>
      </c>
      <c r="W290" s="16">
        <f t="shared" si="225"/>
        <v>1256.3769494831827</v>
      </c>
      <c r="Y290" s="13">
        <v>396.72528032619772</v>
      </c>
      <c r="Z290" s="133">
        <f t="shared" si="212"/>
        <v>280.73325</v>
      </c>
      <c r="AA290" s="14">
        <v>17.84375</v>
      </c>
      <c r="AB290" s="15">
        <f t="shared" si="241"/>
        <v>22.233290666266772</v>
      </c>
      <c r="AC290" s="16">
        <f t="shared" si="242"/>
        <v>1242.8409482443126</v>
      </c>
      <c r="AE290" s="13">
        <v>407.30122324159021</v>
      </c>
      <c r="AF290" s="133">
        <f t="shared" si="214"/>
        <v>280.27075000000002</v>
      </c>
      <c r="AG290" s="14">
        <v>18.306249999999999</v>
      </c>
      <c r="AH290" s="15">
        <f t="shared" si="243"/>
        <v>22.249298640715068</v>
      </c>
      <c r="AI290" s="16">
        <f t="shared" si="227"/>
        <v>1243.7357940159723</v>
      </c>
      <c r="AK290" s="13">
        <v>393.47604485219165</v>
      </c>
      <c r="AL290" s="133">
        <f t="shared" si="216"/>
        <v>280.52075000000002</v>
      </c>
      <c r="AM290" s="14">
        <v>18.056249999999999</v>
      </c>
      <c r="AN290" s="15">
        <f t="shared" si="244"/>
        <v>21.791681265611171</v>
      </c>
      <c r="AO290" s="16">
        <f t="shared" si="245"/>
        <v>1218.1549827476645</v>
      </c>
      <c r="AQ290" s="13">
        <v>400.1019367991845</v>
      </c>
      <c r="AR290" s="133">
        <f t="shared" si="218"/>
        <v>280.08325000000002</v>
      </c>
      <c r="AS290" s="14">
        <v>18.493749999999999</v>
      </c>
      <c r="AT290" s="15">
        <f t="shared" si="246"/>
        <v>21.634440651527381</v>
      </c>
      <c r="AU290" s="16">
        <f t="shared" si="229"/>
        <v>1209.3652324203806</v>
      </c>
      <c r="AW290" s="13">
        <v>406.72782874617735</v>
      </c>
      <c r="AX290" s="133">
        <f t="shared" si="220"/>
        <v>279.6395</v>
      </c>
      <c r="AY290" s="14">
        <v>18.9375</v>
      </c>
      <c r="AZ290" s="15">
        <f t="shared" si="247"/>
        <v>21.477377095507716</v>
      </c>
      <c r="BA290" s="16">
        <f t="shared" si="248"/>
        <v>1200.5853796388812</v>
      </c>
    </row>
    <row r="291" spans="1:53" s="92" customFormat="1" x14ac:dyDescent="0.25">
      <c r="A291" s="13">
        <v>411.50611620795104</v>
      </c>
      <c r="B291" s="133">
        <f t="shared" si="204"/>
        <v>280.98325</v>
      </c>
      <c r="C291" s="14">
        <v>17.59375</v>
      </c>
      <c r="D291" s="15">
        <f t="shared" si="236"/>
        <v>23.389335201872882</v>
      </c>
      <c r="E291" s="16">
        <f t="shared" si="249"/>
        <v>1307.4638377846941</v>
      </c>
      <c r="F291" s="104"/>
      <c r="G291" s="13">
        <v>404.94393476044849</v>
      </c>
      <c r="H291" s="133">
        <f t="shared" si="206"/>
        <v>280.75200000000001</v>
      </c>
      <c r="I291" s="14">
        <v>17.824999999999999</v>
      </c>
      <c r="J291" s="15">
        <f t="shared" si="237"/>
        <v>22.717752300726424</v>
      </c>
      <c r="K291" s="16">
        <f t="shared" si="223"/>
        <v>1269.9223536106072</v>
      </c>
      <c r="M291" s="13">
        <v>405.77217125382259</v>
      </c>
      <c r="N291" s="133">
        <f t="shared" si="208"/>
        <v>280.64575000000002</v>
      </c>
      <c r="O291" s="14">
        <v>17.931249999999999</v>
      </c>
      <c r="P291" s="15">
        <f t="shared" si="238"/>
        <v>22.629329871248387</v>
      </c>
      <c r="Q291" s="16">
        <f t="shared" si="239"/>
        <v>1264.9795398027848</v>
      </c>
      <c r="S291" s="13">
        <v>406.0270132517839</v>
      </c>
      <c r="T291" s="133">
        <f t="shared" si="210"/>
        <v>280.62700000000001</v>
      </c>
      <c r="U291" s="14">
        <v>17.95</v>
      </c>
      <c r="V291" s="15">
        <f t="shared" si="240"/>
        <v>22.619889317648131</v>
      </c>
      <c r="W291" s="16">
        <f t="shared" si="225"/>
        <v>1264.4518128565305</v>
      </c>
      <c r="Y291" s="13">
        <v>406.4729867482161</v>
      </c>
      <c r="Z291" s="133">
        <f t="shared" si="212"/>
        <v>280.24574999999999</v>
      </c>
      <c r="AA291" s="14">
        <v>18.331250000000001</v>
      </c>
      <c r="AB291" s="15">
        <f t="shared" si="241"/>
        <v>22.173773569626515</v>
      </c>
      <c r="AC291" s="16">
        <f t="shared" si="242"/>
        <v>1239.5139425421221</v>
      </c>
      <c r="AE291" s="13">
        <v>406.40927624872575</v>
      </c>
      <c r="AF291" s="133">
        <f t="shared" si="214"/>
        <v>280.12074999999999</v>
      </c>
      <c r="AG291" s="14">
        <v>18.456250000000001</v>
      </c>
      <c r="AH291" s="15">
        <f t="shared" si="243"/>
        <v>22.020143650455847</v>
      </c>
      <c r="AI291" s="16">
        <f t="shared" si="227"/>
        <v>1230.9260300604817</v>
      </c>
      <c r="AK291" s="13">
        <v>407.81090723751277</v>
      </c>
      <c r="AL291" s="133">
        <f t="shared" si="216"/>
        <v>280.08325000000002</v>
      </c>
      <c r="AM291" s="14">
        <v>18.493749999999999</v>
      </c>
      <c r="AN291" s="15">
        <f t="shared" si="244"/>
        <v>22.051282581278151</v>
      </c>
      <c r="AO291" s="16">
        <f t="shared" si="245"/>
        <v>1232.6666962934487</v>
      </c>
      <c r="AQ291" s="13">
        <v>405.83588175331295</v>
      </c>
      <c r="AR291" s="133">
        <f t="shared" si="218"/>
        <v>279.92075</v>
      </c>
      <c r="AS291" s="14">
        <v>18.65625</v>
      </c>
      <c r="AT291" s="15">
        <f t="shared" si="246"/>
        <v>21.753347095654966</v>
      </c>
      <c r="AU291" s="16">
        <f t="shared" si="229"/>
        <v>1216.0121026471127</v>
      </c>
      <c r="AW291" s="13">
        <v>408.12945973496431</v>
      </c>
      <c r="AX291" s="133">
        <f t="shared" si="220"/>
        <v>279.54575</v>
      </c>
      <c r="AY291" s="14">
        <v>19.03125</v>
      </c>
      <c r="AZ291" s="15">
        <f t="shared" si="247"/>
        <v>21.445226127288766</v>
      </c>
      <c r="BA291" s="16">
        <f t="shared" si="248"/>
        <v>1198.7881405154419</v>
      </c>
    </row>
    <row r="292" spans="1:53" s="92" customFormat="1" x14ac:dyDescent="0.25">
      <c r="A292" s="13">
        <v>424.05708460754329</v>
      </c>
      <c r="B292" s="133">
        <f t="shared" si="204"/>
        <v>280.60199999999998</v>
      </c>
      <c r="C292" s="14">
        <v>17.975000000000001</v>
      </c>
      <c r="D292" s="15">
        <f t="shared" si="236"/>
        <v>23.591492884981545</v>
      </c>
      <c r="E292" s="16">
        <f t="shared" si="249"/>
        <v>1318.7644522704684</v>
      </c>
      <c r="F292" s="104"/>
      <c r="G292" s="13">
        <v>419.46992864424055</v>
      </c>
      <c r="H292" s="133">
        <f t="shared" si="206"/>
        <v>279.90199999999999</v>
      </c>
      <c r="I292" s="14">
        <v>18.675000000000001</v>
      </c>
      <c r="J292" s="15">
        <f t="shared" si="237"/>
        <v>22.461575831016898</v>
      </c>
      <c r="K292" s="16">
        <f t="shared" si="223"/>
        <v>1255.6020889538445</v>
      </c>
      <c r="M292" s="13">
        <v>406.85524974515801</v>
      </c>
      <c r="N292" s="133">
        <f t="shared" si="208"/>
        <v>280.54575</v>
      </c>
      <c r="O292" s="14">
        <v>18.03125</v>
      </c>
      <c r="P292" s="15">
        <f t="shared" si="238"/>
        <v>22.563895999731468</v>
      </c>
      <c r="Q292" s="16">
        <f t="shared" si="239"/>
        <v>1261.3217863849891</v>
      </c>
      <c r="S292" s="13">
        <v>408.00203873598372</v>
      </c>
      <c r="T292" s="133">
        <f t="shared" si="210"/>
        <v>280.47075000000001</v>
      </c>
      <c r="U292" s="14">
        <v>18.106249999999999</v>
      </c>
      <c r="V292" s="15">
        <f t="shared" si="240"/>
        <v>22.533768104162029</v>
      </c>
      <c r="W292" s="16">
        <f t="shared" si="225"/>
        <v>1259.6376370226574</v>
      </c>
      <c r="Y292" s="13">
        <v>419.91590214067276</v>
      </c>
      <c r="Z292" s="133">
        <f t="shared" si="212"/>
        <v>279.72075000000001</v>
      </c>
      <c r="AA292" s="14">
        <v>18.856249999999999</v>
      </c>
      <c r="AB292" s="15">
        <f t="shared" si="241"/>
        <v>22.269321956416189</v>
      </c>
      <c r="AC292" s="16">
        <f t="shared" si="242"/>
        <v>1244.855097363665</v>
      </c>
      <c r="AE292" s="13">
        <v>419.08766564729865</v>
      </c>
      <c r="AF292" s="133">
        <f t="shared" si="214"/>
        <v>279.55824999999999</v>
      </c>
      <c r="AG292" s="14">
        <v>19.018750000000001</v>
      </c>
      <c r="AH292" s="15">
        <f t="shared" si="243"/>
        <v>22.035500001172455</v>
      </c>
      <c r="AI292" s="16">
        <f t="shared" si="227"/>
        <v>1231.7844500655401</v>
      </c>
      <c r="AK292" s="13">
        <v>414.88277268093782</v>
      </c>
      <c r="AL292" s="133">
        <f t="shared" si="216"/>
        <v>279.55200000000002</v>
      </c>
      <c r="AM292" s="14">
        <v>19.024999999999999</v>
      </c>
      <c r="AN292" s="15">
        <f t="shared" si="244"/>
        <v>21.807241665226694</v>
      </c>
      <c r="AO292" s="16">
        <f t="shared" si="245"/>
        <v>1219.0248090861721</v>
      </c>
      <c r="AQ292" s="13">
        <v>407.11009174311926</v>
      </c>
      <c r="AR292" s="133">
        <f t="shared" si="218"/>
        <v>279.84575000000001</v>
      </c>
      <c r="AS292" s="14">
        <v>18.731249999999999</v>
      </c>
      <c r="AT292" s="15">
        <f t="shared" si="246"/>
        <v>21.734272498798493</v>
      </c>
      <c r="AU292" s="16">
        <f t="shared" si="229"/>
        <v>1214.9458326828358</v>
      </c>
      <c r="AW292" s="13">
        <v>414.94648318042806</v>
      </c>
      <c r="AX292" s="133">
        <f t="shared" si="220"/>
        <v>279.08949999999999</v>
      </c>
      <c r="AY292" s="14">
        <v>19.487500000000001</v>
      </c>
      <c r="AZ292" s="15">
        <f t="shared" si="247"/>
        <v>21.292956160637743</v>
      </c>
      <c r="BA292" s="16">
        <f t="shared" si="248"/>
        <v>1190.2762493796499</v>
      </c>
    </row>
    <row r="293" spans="1:53" s="92" customFormat="1" x14ac:dyDescent="0.25">
      <c r="A293" s="13">
        <v>429.98216106014269</v>
      </c>
      <c r="B293" s="133">
        <f t="shared" si="204"/>
        <v>280.43324999999999</v>
      </c>
      <c r="C293" s="14">
        <v>18.143750000000001</v>
      </c>
      <c r="D293" s="15">
        <f t="shared" si="236"/>
        <v>23.698637881371969</v>
      </c>
      <c r="E293" s="16">
        <f t="shared" si="249"/>
        <v>1324.7538575686931</v>
      </c>
      <c r="F293" s="104"/>
      <c r="G293" s="13">
        <v>427.94342507645257</v>
      </c>
      <c r="H293" s="133">
        <f t="shared" si="206"/>
        <v>279.72075000000001</v>
      </c>
      <c r="I293" s="14">
        <v>18.856249999999999</v>
      </c>
      <c r="J293" s="15">
        <f t="shared" si="237"/>
        <v>22.695044087581177</v>
      </c>
      <c r="K293" s="16">
        <f t="shared" si="223"/>
        <v>1268.6529644957877</v>
      </c>
      <c r="M293" s="13">
        <v>430.61926605504584</v>
      </c>
      <c r="N293" s="133">
        <f t="shared" si="208"/>
        <v>279.66449999999998</v>
      </c>
      <c r="O293" s="14">
        <v>18.912500000000001</v>
      </c>
      <c r="P293" s="15">
        <f t="shared" si="238"/>
        <v>22.769029269268781</v>
      </c>
      <c r="Q293" s="16">
        <f t="shared" si="239"/>
        <v>1272.7887361521248</v>
      </c>
      <c r="S293" s="13">
        <v>409.21253822629973</v>
      </c>
      <c r="T293" s="133">
        <f t="shared" si="210"/>
        <v>280.22075000000001</v>
      </c>
      <c r="U293" s="14">
        <v>18.356249999999999</v>
      </c>
      <c r="V293" s="15">
        <f t="shared" si="240"/>
        <v>22.292817880901588</v>
      </c>
      <c r="W293" s="16">
        <f t="shared" si="225"/>
        <v>1246.1685195423988</v>
      </c>
      <c r="Y293" s="13">
        <v>429.98216106014269</v>
      </c>
      <c r="Z293" s="133">
        <f t="shared" si="212"/>
        <v>279.42075</v>
      </c>
      <c r="AA293" s="14">
        <v>19.15625</v>
      </c>
      <c r="AB293" s="15">
        <f t="shared" si="241"/>
        <v>22.446050822062915</v>
      </c>
      <c r="AC293" s="16">
        <f t="shared" si="242"/>
        <v>1254.7342409533169</v>
      </c>
      <c r="AE293" s="13">
        <v>429.02650356778793</v>
      </c>
      <c r="AF293" s="133">
        <f t="shared" si="214"/>
        <v>279.28949999999998</v>
      </c>
      <c r="AG293" s="14">
        <v>19.287500000000001</v>
      </c>
      <c r="AH293" s="15">
        <f t="shared" si="243"/>
        <v>22.243759096191205</v>
      </c>
      <c r="AI293" s="16">
        <f t="shared" si="227"/>
        <v>1243.4261334770883</v>
      </c>
      <c r="AK293" s="13">
        <v>426.98776758409781</v>
      </c>
      <c r="AL293" s="133">
        <f t="shared" si="216"/>
        <v>279.18950000000001</v>
      </c>
      <c r="AM293" s="14">
        <v>19.387499999999999</v>
      </c>
      <c r="AN293" s="15">
        <f t="shared" si="244"/>
        <v>22.023869378934769</v>
      </c>
      <c r="AO293" s="16">
        <f t="shared" si="245"/>
        <v>1231.1342982824535</v>
      </c>
      <c r="AQ293" s="13">
        <v>430.30071355759429</v>
      </c>
      <c r="AR293" s="133">
        <f t="shared" si="218"/>
        <v>278.88324999999998</v>
      </c>
      <c r="AS293" s="14">
        <v>19.693750000000001</v>
      </c>
      <c r="AT293" s="15">
        <f t="shared" si="246"/>
        <v>21.849607797275493</v>
      </c>
      <c r="AU293" s="16">
        <f t="shared" si="229"/>
        <v>1221.3930758677</v>
      </c>
      <c r="AW293" s="13">
        <v>426.28695208970436</v>
      </c>
      <c r="AX293" s="133">
        <f t="shared" si="220"/>
        <v>278.69574999999998</v>
      </c>
      <c r="AY293" s="14">
        <v>19.881250000000001</v>
      </c>
      <c r="AZ293" s="15">
        <f t="shared" si="247"/>
        <v>21.441657445568278</v>
      </c>
      <c r="BA293" s="16">
        <f t="shared" si="248"/>
        <v>1198.5886512072668</v>
      </c>
    </row>
    <row r="294" spans="1:53" s="92" customFormat="1" x14ac:dyDescent="0.25">
      <c r="A294" s="13">
        <v>431.00152905198775</v>
      </c>
      <c r="B294" s="133">
        <f t="shared" si="204"/>
        <v>280.38324999999998</v>
      </c>
      <c r="C294" s="14">
        <v>18.193750000000001</v>
      </c>
      <c r="D294" s="15">
        <f t="shared" si="236"/>
        <v>23.689537838652708</v>
      </c>
      <c r="E294" s="16">
        <f t="shared" si="249"/>
        <v>1324.2451651806864</v>
      </c>
      <c r="F294" s="104"/>
      <c r="G294" s="13">
        <v>432.0846075433231</v>
      </c>
      <c r="H294" s="133">
        <f t="shared" si="206"/>
        <v>279.55200000000002</v>
      </c>
      <c r="I294" s="14">
        <v>19.024999999999999</v>
      </c>
      <c r="J294" s="15">
        <f t="shared" si="237"/>
        <v>22.711411697415144</v>
      </c>
      <c r="K294" s="16">
        <f t="shared" si="223"/>
        <v>1269.5679138855066</v>
      </c>
      <c r="M294" s="13">
        <v>432.0208970438328</v>
      </c>
      <c r="N294" s="133">
        <f t="shared" si="208"/>
        <v>279.54575</v>
      </c>
      <c r="O294" s="14">
        <v>19.03125</v>
      </c>
      <c r="P294" s="15">
        <f t="shared" si="238"/>
        <v>22.700605427590556</v>
      </c>
      <c r="Q294" s="16">
        <f t="shared" si="239"/>
        <v>1268.963843402312</v>
      </c>
      <c r="S294" s="13">
        <v>422.65545361875633</v>
      </c>
      <c r="T294" s="133">
        <f t="shared" si="210"/>
        <v>279.75824999999998</v>
      </c>
      <c r="U294" s="14">
        <v>18.818750000000001</v>
      </c>
      <c r="V294" s="15">
        <f t="shared" si="240"/>
        <v>22.459273523414481</v>
      </c>
      <c r="W294" s="16">
        <f t="shared" si="225"/>
        <v>1255.4733899588696</v>
      </c>
      <c r="Y294" s="13">
        <v>432.33944954128441</v>
      </c>
      <c r="Z294" s="133">
        <f t="shared" si="212"/>
        <v>279.35825</v>
      </c>
      <c r="AA294" s="14">
        <v>19.21875</v>
      </c>
      <c r="AB294" s="15">
        <f t="shared" si="241"/>
        <v>22.495711195644066</v>
      </c>
      <c r="AC294" s="16">
        <f t="shared" si="242"/>
        <v>1257.5102558365033</v>
      </c>
      <c r="AE294" s="13">
        <v>431.6386340468909</v>
      </c>
      <c r="AF294" s="133">
        <f t="shared" si="214"/>
        <v>279.16449999999998</v>
      </c>
      <c r="AG294" s="14">
        <v>19.412500000000001</v>
      </c>
      <c r="AH294" s="15">
        <f t="shared" si="243"/>
        <v>22.235087394559734</v>
      </c>
      <c r="AI294" s="16">
        <f t="shared" si="227"/>
        <v>1242.9413853558892</v>
      </c>
      <c r="AK294" s="13">
        <v>432.0846075433231</v>
      </c>
      <c r="AL294" s="133">
        <f t="shared" si="216"/>
        <v>279.05824999999999</v>
      </c>
      <c r="AM294" s="14">
        <v>19.518750000000001</v>
      </c>
      <c r="AN294" s="15">
        <f t="shared" si="244"/>
        <v>22.136899521912166</v>
      </c>
      <c r="AO294" s="16">
        <f t="shared" si="245"/>
        <v>1237.45268327489</v>
      </c>
      <c r="AQ294" s="13">
        <v>431.89347604485215</v>
      </c>
      <c r="AR294" s="133">
        <f t="shared" si="218"/>
        <v>278.77075000000002</v>
      </c>
      <c r="AS294" s="14">
        <v>19.806249999999999</v>
      </c>
      <c r="AT294" s="15">
        <f t="shared" si="246"/>
        <v>21.80591863905849</v>
      </c>
      <c r="AU294" s="16">
        <f t="shared" si="229"/>
        <v>1218.9508519233696</v>
      </c>
      <c r="AW294" s="13">
        <v>430.23700305810394</v>
      </c>
      <c r="AX294" s="133">
        <f t="shared" si="220"/>
        <v>278.55824999999999</v>
      </c>
      <c r="AY294" s="14">
        <v>20.018750000000001</v>
      </c>
      <c r="AZ294" s="15">
        <f t="shared" si="247"/>
        <v>21.49170168257778</v>
      </c>
      <c r="BA294" s="16">
        <f t="shared" si="248"/>
        <v>1201.386124056098</v>
      </c>
    </row>
    <row r="295" spans="1:53" s="92" customFormat="1" x14ac:dyDescent="0.25">
      <c r="A295" s="13">
        <v>434.12334352701322</v>
      </c>
      <c r="B295" s="133">
        <f t="shared" si="204"/>
        <v>280.1395</v>
      </c>
      <c r="C295" s="14">
        <v>18.4375</v>
      </c>
      <c r="D295" s="15">
        <f t="shared" si="236"/>
        <v>23.545672869261733</v>
      </c>
      <c r="E295" s="16">
        <f t="shared" si="249"/>
        <v>1316.2031133917308</v>
      </c>
      <c r="F295" s="104"/>
      <c r="G295" s="13">
        <v>434.50560652395512</v>
      </c>
      <c r="H295" s="133">
        <f t="shared" si="206"/>
        <v>279.53325000000001</v>
      </c>
      <c r="I295" s="14">
        <v>19.043749999999999</v>
      </c>
      <c r="J295" s="15">
        <f t="shared" si="237"/>
        <v>22.816178878842411</v>
      </c>
      <c r="K295" s="16">
        <f t="shared" si="223"/>
        <v>1275.4243993272908</v>
      </c>
      <c r="M295" s="13">
        <v>432.91284403669721</v>
      </c>
      <c r="N295" s="133">
        <f t="shared" si="208"/>
        <v>279.30200000000002</v>
      </c>
      <c r="O295" s="14">
        <v>19.274999999999999</v>
      </c>
      <c r="P295" s="15">
        <f t="shared" si="238"/>
        <v>22.459810326158092</v>
      </c>
      <c r="Q295" s="16">
        <f t="shared" si="239"/>
        <v>1255.5033972322374</v>
      </c>
      <c r="S295" s="13">
        <v>430.36442405708459</v>
      </c>
      <c r="T295" s="133">
        <f t="shared" si="210"/>
        <v>279.55200000000002</v>
      </c>
      <c r="U295" s="14">
        <v>19.024999999999999</v>
      </c>
      <c r="V295" s="15">
        <f t="shared" si="240"/>
        <v>22.620994694196302</v>
      </c>
      <c r="W295" s="16">
        <f t="shared" si="225"/>
        <v>1264.5136034055733</v>
      </c>
      <c r="Y295" s="13">
        <v>436.92660550458714</v>
      </c>
      <c r="Z295" s="133">
        <f t="shared" si="212"/>
        <v>279.31450000000001</v>
      </c>
      <c r="AA295" s="14">
        <v>19.262499999999999</v>
      </c>
      <c r="AB295" s="15">
        <f t="shared" si="241"/>
        <v>22.682756937292002</v>
      </c>
      <c r="AC295" s="16">
        <f t="shared" si="242"/>
        <v>1267.9661127946229</v>
      </c>
      <c r="AE295" s="13">
        <v>436.60805300713554</v>
      </c>
      <c r="AF295" s="133">
        <f t="shared" si="214"/>
        <v>279.077</v>
      </c>
      <c r="AG295" s="14">
        <v>19.5</v>
      </c>
      <c r="AH295" s="15">
        <f t="shared" si="243"/>
        <v>22.390156564468491</v>
      </c>
      <c r="AI295" s="16">
        <f t="shared" si="227"/>
        <v>1251.6097519537886</v>
      </c>
      <c r="AK295" s="13">
        <v>432.21202854230376</v>
      </c>
      <c r="AL295" s="133">
        <f t="shared" si="216"/>
        <v>279.00200000000001</v>
      </c>
      <c r="AM295" s="14">
        <v>19.574999999999999</v>
      </c>
      <c r="AN295" s="15">
        <f t="shared" si="244"/>
        <v>22.079797115826501</v>
      </c>
      <c r="AO295" s="16">
        <f t="shared" si="245"/>
        <v>1234.2606587747014</v>
      </c>
      <c r="AQ295" s="13">
        <v>431.00152905198775</v>
      </c>
      <c r="AR295" s="133">
        <f t="shared" si="218"/>
        <v>278.63324999999998</v>
      </c>
      <c r="AS295" s="14">
        <v>19.943750000000001</v>
      </c>
      <c r="AT295" s="15">
        <f t="shared" si="246"/>
        <v>21.610856987877792</v>
      </c>
      <c r="AU295" s="16">
        <f t="shared" si="229"/>
        <v>1208.0469056223685</v>
      </c>
      <c r="AW295" s="13">
        <v>432.14831804281346</v>
      </c>
      <c r="AX295" s="133">
        <f t="shared" si="220"/>
        <v>278.47699999999998</v>
      </c>
      <c r="AY295" s="14">
        <v>20.100000000000001</v>
      </c>
      <c r="AZ295" s="15">
        <f t="shared" si="247"/>
        <v>21.499916320537981</v>
      </c>
      <c r="BA295" s="16">
        <f t="shared" si="248"/>
        <v>1201.8453223180732</v>
      </c>
    </row>
    <row r="296" spans="1:53" s="92" customFormat="1" x14ac:dyDescent="0.25">
      <c r="A296" s="13">
        <v>446.67431192660547</v>
      </c>
      <c r="B296" s="133">
        <f t="shared" si="204"/>
        <v>279.64575000000002</v>
      </c>
      <c r="C296" s="14">
        <v>18.931249999999999</v>
      </c>
      <c r="D296" s="15">
        <f t="shared" si="236"/>
        <v>23.594549325934924</v>
      </c>
      <c r="E296" s="16">
        <f t="shared" si="249"/>
        <v>1318.9353073197622</v>
      </c>
      <c r="F296" s="104"/>
      <c r="G296" s="13">
        <v>442.40570846075428</v>
      </c>
      <c r="H296" s="133">
        <f t="shared" si="206"/>
        <v>278.97699999999998</v>
      </c>
      <c r="I296" s="14">
        <v>19.600000000000001</v>
      </c>
      <c r="J296" s="15">
        <f t="shared" si="237"/>
        <v>22.571719819426239</v>
      </c>
      <c r="K296" s="16">
        <f t="shared" si="223"/>
        <v>1261.7591379059268</v>
      </c>
      <c r="M296" s="13">
        <v>446.03720693170231</v>
      </c>
      <c r="N296" s="133">
        <f t="shared" si="208"/>
        <v>278.81450000000001</v>
      </c>
      <c r="O296" s="14">
        <v>19.762499999999999</v>
      </c>
      <c r="P296" s="15">
        <f t="shared" si="238"/>
        <v>22.569877643602901</v>
      </c>
      <c r="Q296" s="16">
        <f t="shared" si="239"/>
        <v>1261.656160277402</v>
      </c>
      <c r="S296" s="13">
        <v>432.33944954128441</v>
      </c>
      <c r="T296" s="133">
        <f t="shared" si="210"/>
        <v>279.43950000000001</v>
      </c>
      <c r="U296" s="14">
        <v>19.137499999999999</v>
      </c>
      <c r="V296" s="15">
        <f t="shared" si="240"/>
        <v>22.591218787265024</v>
      </c>
      <c r="W296" s="16">
        <f t="shared" si="225"/>
        <v>1262.8491302081147</v>
      </c>
      <c r="Y296" s="13">
        <v>441.38634046890928</v>
      </c>
      <c r="Z296" s="133">
        <f t="shared" si="212"/>
        <v>278.7645</v>
      </c>
      <c r="AA296" s="14">
        <v>19.8125</v>
      </c>
      <c r="AB296" s="15">
        <f t="shared" si="241"/>
        <v>22.278174913257249</v>
      </c>
      <c r="AC296" s="16">
        <f t="shared" si="242"/>
        <v>1245.3499776510803</v>
      </c>
      <c r="AE296" s="13">
        <v>440.74923547400607</v>
      </c>
      <c r="AF296" s="133">
        <f t="shared" si="214"/>
        <v>278.58325000000002</v>
      </c>
      <c r="AG296" s="14">
        <v>19.993749999999999</v>
      </c>
      <c r="AH296" s="15">
        <f t="shared" si="243"/>
        <v>22.044350633273204</v>
      </c>
      <c r="AI296" s="16">
        <f t="shared" si="227"/>
        <v>1232.2792003999721</v>
      </c>
      <c r="AK296" s="13">
        <v>435.71610601427113</v>
      </c>
      <c r="AL296" s="133">
        <f t="shared" si="216"/>
        <v>278.6395</v>
      </c>
      <c r="AM296" s="14">
        <v>19.9375</v>
      </c>
      <c r="AN296" s="15">
        <f t="shared" si="244"/>
        <v>21.854099361217362</v>
      </c>
      <c r="AO296" s="16">
        <f t="shared" si="245"/>
        <v>1221.6441542920504</v>
      </c>
      <c r="AQ296" s="13">
        <v>445.14525993883791</v>
      </c>
      <c r="AR296" s="133">
        <f t="shared" si="218"/>
        <v>278.0145</v>
      </c>
      <c r="AS296" s="14">
        <v>20.5625</v>
      </c>
      <c r="AT296" s="15">
        <f t="shared" si="246"/>
        <v>21.648401699153212</v>
      </c>
      <c r="AU296" s="16">
        <f t="shared" si="229"/>
        <v>1210.1456549826644</v>
      </c>
      <c r="AW296" s="13">
        <v>436.92660550458714</v>
      </c>
      <c r="AX296" s="133">
        <f t="shared" si="220"/>
        <v>278.077</v>
      </c>
      <c r="AY296" s="14">
        <v>20.5</v>
      </c>
      <c r="AZ296" s="15">
        <f t="shared" si="247"/>
        <v>21.313492951443276</v>
      </c>
      <c r="BA296" s="16">
        <f t="shared" si="248"/>
        <v>1191.4242559856791</v>
      </c>
    </row>
    <row r="297" spans="1:53" s="92" customFormat="1" x14ac:dyDescent="0.25">
      <c r="A297" s="13">
        <v>454.38328236493373</v>
      </c>
      <c r="B297" s="133">
        <f t="shared" si="204"/>
        <v>279.47699999999998</v>
      </c>
      <c r="C297" s="14">
        <v>19.100000000000001</v>
      </c>
      <c r="D297" s="15">
        <f t="shared" si="236"/>
        <v>23.789700647378726</v>
      </c>
      <c r="E297" s="16">
        <f t="shared" si="249"/>
        <v>1329.8442661884708</v>
      </c>
      <c r="F297" s="104"/>
      <c r="G297" s="13">
        <v>453.04536187563707</v>
      </c>
      <c r="H297" s="133">
        <f t="shared" si="206"/>
        <v>278.65825000000001</v>
      </c>
      <c r="I297" s="14">
        <v>19.918749999999999</v>
      </c>
      <c r="J297" s="15">
        <f t="shared" si="237"/>
        <v>22.744668308786299</v>
      </c>
      <c r="K297" s="16">
        <f t="shared" si="223"/>
        <v>1271.4269584611541</v>
      </c>
      <c r="M297" s="13">
        <v>454.63812436289498</v>
      </c>
      <c r="N297" s="133">
        <f t="shared" si="208"/>
        <v>278.59575000000001</v>
      </c>
      <c r="O297" s="14">
        <v>19.981249999999999</v>
      </c>
      <c r="P297" s="15">
        <f t="shared" si="238"/>
        <v>22.7532373781868</v>
      </c>
      <c r="Q297" s="16">
        <f t="shared" si="239"/>
        <v>1271.9059694406421</v>
      </c>
      <c r="S297" s="13">
        <v>431.44750254841995</v>
      </c>
      <c r="T297" s="133">
        <f t="shared" si="210"/>
        <v>279.32074999999998</v>
      </c>
      <c r="U297" s="14">
        <v>19.256250000000001</v>
      </c>
      <c r="V297" s="15">
        <f t="shared" si="240"/>
        <v>22.405582735393438</v>
      </c>
      <c r="W297" s="16">
        <f t="shared" si="225"/>
        <v>1252.4720749084931</v>
      </c>
      <c r="Y297" s="13">
        <v>451.83486238532106</v>
      </c>
      <c r="Z297" s="133">
        <f t="shared" si="212"/>
        <v>278.45825000000002</v>
      </c>
      <c r="AA297" s="14">
        <v>20.118749999999999</v>
      </c>
      <c r="AB297" s="15">
        <f t="shared" si="241"/>
        <v>22.458396390696294</v>
      </c>
      <c r="AC297" s="16">
        <f t="shared" si="242"/>
        <v>1255.4243582399229</v>
      </c>
      <c r="AE297" s="13">
        <v>451.77115188583076</v>
      </c>
      <c r="AF297" s="133">
        <f t="shared" si="214"/>
        <v>278.19574999999998</v>
      </c>
      <c r="AG297" s="14">
        <v>20.381250000000001</v>
      </c>
      <c r="AH297" s="15">
        <f t="shared" si="243"/>
        <v>22.166017878482954</v>
      </c>
      <c r="AI297" s="16">
        <f t="shared" si="227"/>
        <v>1239.0803994071971</v>
      </c>
      <c r="AK297" s="13">
        <v>449.03160040774719</v>
      </c>
      <c r="AL297" s="133">
        <f t="shared" si="216"/>
        <v>278.18324999999999</v>
      </c>
      <c r="AM297" s="14">
        <v>20.393750000000001</v>
      </c>
      <c r="AN297" s="15">
        <f t="shared" si="244"/>
        <v>22.018098702188031</v>
      </c>
      <c r="AO297" s="16">
        <f t="shared" si="245"/>
        <v>1230.8117174523109</v>
      </c>
      <c r="AQ297" s="13">
        <v>454.31957186544338</v>
      </c>
      <c r="AR297" s="133">
        <f t="shared" si="218"/>
        <v>277.80200000000002</v>
      </c>
      <c r="AS297" s="14">
        <v>20.774999999999999</v>
      </c>
      <c r="AT297" s="15">
        <f t="shared" si="246"/>
        <v>21.868571449600164</v>
      </c>
      <c r="AU297" s="16">
        <f t="shared" si="229"/>
        <v>1222.4531440326491</v>
      </c>
      <c r="AW297" s="13">
        <v>449.66870540265035</v>
      </c>
      <c r="AX297" s="133">
        <f t="shared" si="220"/>
        <v>277.702</v>
      </c>
      <c r="AY297" s="14">
        <v>20.875</v>
      </c>
      <c r="AZ297" s="15">
        <f t="shared" si="247"/>
        <v>21.541015827671874</v>
      </c>
      <c r="BA297" s="16">
        <f t="shared" si="248"/>
        <v>1204.1427847668576</v>
      </c>
    </row>
    <row r="298" spans="1:53" s="92" customFormat="1" x14ac:dyDescent="0.25">
      <c r="A298" s="13">
        <v>468.5907237512742</v>
      </c>
      <c r="B298" s="133">
        <f t="shared" si="204"/>
        <v>278.70825000000002</v>
      </c>
      <c r="C298" s="14">
        <v>19.868749999999999</v>
      </c>
      <c r="D298" s="15">
        <f t="shared" si="236"/>
        <v>23.584308210193104</v>
      </c>
      <c r="E298" s="16">
        <f t="shared" si="249"/>
        <v>1318.3628289497944</v>
      </c>
      <c r="F298" s="104"/>
      <c r="G298" s="13">
        <v>456.6768603465851</v>
      </c>
      <c r="H298" s="133">
        <f t="shared" si="206"/>
        <v>278.61450000000002</v>
      </c>
      <c r="I298" s="14">
        <v>19.962499999999999</v>
      </c>
      <c r="J298" s="15">
        <f t="shared" si="237"/>
        <v>22.876736899014908</v>
      </c>
      <c r="K298" s="16">
        <f t="shared" si="223"/>
        <v>1278.8095926549333</v>
      </c>
      <c r="M298" s="13">
        <v>456.7405708460754</v>
      </c>
      <c r="N298" s="133">
        <f t="shared" si="208"/>
        <v>278.49574999999999</v>
      </c>
      <c r="O298" s="14">
        <v>20.081250000000001</v>
      </c>
      <c r="P298" s="15">
        <f t="shared" si="238"/>
        <v>22.744628489066933</v>
      </c>
      <c r="Q298" s="16">
        <f t="shared" si="239"/>
        <v>1271.4247325388415</v>
      </c>
      <c r="S298" s="13">
        <v>456.99541284403665</v>
      </c>
      <c r="T298" s="133">
        <f t="shared" si="210"/>
        <v>278.41449999999998</v>
      </c>
      <c r="U298" s="14">
        <v>20.162500000000001</v>
      </c>
      <c r="V298" s="15">
        <f t="shared" si="240"/>
        <v>22.665612540311798</v>
      </c>
      <c r="W298" s="16">
        <f t="shared" si="225"/>
        <v>1267.0077410034296</v>
      </c>
      <c r="Y298" s="13">
        <v>456.7405708460754</v>
      </c>
      <c r="Z298" s="133">
        <f t="shared" si="212"/>
        <v>278.28949999999998</v>
      </c>
      <c r="AA298" s="14">
        <v>20.287500000000001</v>
      </c>
      <c r="AB298" s="15">
        <f t="shared" si="241"/>
        <v>22.513398439732612</v>
      </c>
      <c r="AC298" s="16">
        <f t="shared" si="242"/>
        <v>1258.498972781053</v>
      </c>
      <c r="AE298" s="13">
        <v>462.53822629969414</v>
      </c>
      <c r="AF298" s="133">
        <f t="shared" si="214"/>
        <v>277.60825</v>
      </c>
      <c r="AG298" s="14">
        <v>20.96875</v>
      </c>
      <c r="AH298" s="15">
        <f t="shared" si="243"/>
        <v>22.058454905499573</v>
      </c>
      <c r="AI298" s="16">
        <f t="shared" si="227"/>
        <v>1233.0676292174262</v>
      </c>
      <c r="AK298" s="13">
        <v>455.40265035677879</v>
      </c>
      <c r="AL298" s="133">
        <f t="shared" si="216"/>
        <v>277.96449999999999</v>
      </c>
      <c r="AM298" s="14">
        <v>20.612500000000001</v>
      </c>
      <c r="AN298" s="15">
        <f t="shared" si="244"/>
        <v>22.093518513367073</v>
      </c>
      <c r="AO298" s="16">
        <f t="shared" si="245"/>
        <v>1235.0276848972194</v>
      </c>
      <c r="AQ298" s="13">
        <v>456.2308868501529</v>
      </c>
      <c r="AR298" s="133">
        <f t="shared" si="218"/>
        <v>277.75200000000001</v>
      </c>
      <c r="AS298" s="14">
        <v>20.824999999999999</v>
      </c>
      <c r="AT298" s="15">
        <f t="shared" si="246"/>
        <v>21.907845707090175</v>
      </c>
      <c r="AU298" s="16">
        <f t="shared" si="229"/>
        <v>1224.6485750263407</v>
      </c>
      <c r="AW298" s="13">
        <v>458.07849133537206</v>
      </c>
      <c r="AX298" s="133">
        <f t="shared" si="220"/>
        <v>277.23325</v>
      </c>
      <c r="AY298" s="14">
        <v>21.34375</v>
      </c>
      <c r="AZ298" s="15">
        <f t="shared" si="247"/>
        <v>21.461949813663114</v>
      </c>
      <c r="BA298" s="16">
        <f t="shared" si="248"/>
        <v>1199.722994583768</v>
      </c>
    </row>
    <row r="299" spans="1:53" s="92" customFormat="1" x14ac:dyDescent="0.25">
      <c r="A299" s="13">
        <v>479.16666666666663</v>
      </c>
      <c r="B299" s="133">
        <f t="shared" si="204"/>
        <v>278.42075</v>
      </c>
      <c r="C299" s="14">
        <v>20.15625</v>
      </c>
      <c r="D299" s="15">
        <f t="shared" si="236"/>
        <v>23.772609819121445</v>
      </c>
      <c r="E299" s="16">
        <f t="shared" si="249"/>
        <v>1328.8888888888887</v>
      </c>
      <c r="F299" s="104"/>
      <c r="G299" s="13">
        <v>456.03975535168195</v>
      </c>
      <c r="H299" s="133">
        <f t="shared" si="206"/>
        <v>278.577</v>
      </c>
      <c r="I299" s="14">
        <v>20</v>
      </c>
      <c r="J299" s="15">
        <f t="shared" si="237"/>
        <v>22.801987767584098</v>
      </c>
      <c r="K299" s="16">
        <f t="shared" si="223"/>
        <v>1274.631116207951</v>
      </c>
      <c r="M299" s="13">
        <v>456.2945973496432</v>
      </c>
      <c r="N299" s="133">
        <f t="shared" si="208"/>
        <v>278.3895</v>
      </c>
      <c r="O299" s="14">
        <v>20.1875</v>
      </c>
      <c r="P299" s="15">
        <f t="shared" si="238"/>
        <v>22.602828351685112</v>
      </c>
      <c r="Q299" s="16">
        <f t="shared" si="239"/>
        <v>1263.4981048591976</v>
      </c>
      <c r="S299" s="13">
        <v>465.27777777777777</v>
      </c>
      <c r="T299" s="133">
        <f t="shared" si="210"/>
        <v>278.40825000000001</v>
      </c>
      <c r="U299" s="14">
        <v>20.168749999999999</v>
      </c>
      <c r="V299" s="15">
        <f t="shared" si="240"/>
        <v>23.069242158179254</v>
      </c>
      <c r="W299" s="16">
        <f t="shared" si="225"/>
        <v>1289.5706366422203</v>
      </c>
      <c r="Y299" s="13">
        <v>475.9174311926605</v>
      </c>
      <c r="Z299" s="133">
        <f t="shared" si="212"/>
        <v>277.39575000000002</v>
      </c>
      <c r="AA299" s="14">
        <v>21.181249999999999</v>
      </c>
      <c r="AB299" s="15">
        <f t="shared" si="241"/>
        <v>22.468807610158066</v>
      </c>
      <c r="AC299" s="16">
        <f t="shared" si="242"/>
        <v>1256.0063454078359</v>
      </c>
      <c r="AE299" s="13">
        <v>475.7900101936799</v>
      </c>
      <c r="AF299" s="133">
        <f t="shared" si="214"/>
        <v>277.17075</v>
      </c>
      <c r="AG299" s="14">
        <v>21.40625</v>
      </c>
      <c r="AH299" s="15">
        <f t="shared" si="243"/>
        <v>22.226686607587965</v>
      </c>
      <c r="AI299" s="16">
        <f t="shared" si="227"/>
        <v>1242.4717813641671</v>
      </c>
      <c r="AK299" s="13">
        <v>472.03109072375128</v>
      </c>
      <c r="AL299" s="133">
        <f t="shared" si="216"/>
        <v>277.12700000000001</v>
      </c>
      <c r="AM299" s="14">
        <v>21.45</v>
      </c>
      <c r="AN299" s="15">
        <f t="shared" si="244"/>
        <v>22.006111455652739</v>
      </c>
      <c r="AO299" s="16">
        <f t="shared" si="245"/>
        <v>1230.1416303709882</v>
      </c>
      <c r="AQ299" s="13">
        <v>465.15035677879712</v>
      </c>
      <c r="AR299" s="133">
        <f t="shared" si="218"/>
        <v>277.702</v>
      </c>
      <c r="AS299" s="14">
        <v>20.875</v>
      </c>
      <c r="AT299" s="15">
        <f t="shared" si="246"/>
        <v>22.282651821738785</v>
      </c>
      <c r="AU299" s="16">
        <f t="shared" si="229"/>
        <v>1245.6002368351981</v>
      </c>
      <c r="AW299" s="13">
        <v>471.83995922528032</v>
      </c>
      <c r="AX299" s="133">
        <f t="shared" si="220"/>
        <v>276.68324999999999</v>
      </c>
      <c r="AY299" s="14">
        <v>21.893750000000001</v>
      </c>
      <c r="AZ299" s="15">
        <f t="shared" si="247"/>
        <v>21.551354118197217</v>
      </c>
      <c r="BA299" s="16">
        <f t="shared" si="248"/>
        <v>1204.7206952072245</v>
      </c>
    </row>
    <row r="300" spans="1:53" s="92" customFormat="1" x14ac:dyDescent="0.25">
      <c r="A300" s="13">
        <v>480.50458715596329</v>
      </c>
      <c r="B300" s="133">
        <f t="shared" si="204"/>
        <v>278.37700000000001</v>
      </c>
      <c r="C300" s="14">
        <v>20.2</v>
      </c>
      <c r="D300" s="15">
        <f t="shared" si="236"/>
        <v>23.787355799800164</v>
      </c>
      <c r="E300" s="16">
        <f t="shared" si="249"/>
        <v>1329.7131892088291</v>
      </c>
      <c r="F300" s="104"/>
      <c r="G300" s="13">
        <v>480.37716615698264</v>
      </c>
      <c r="H300" s="133">
        <f t="shared" si="206"/>
        <v>277.55824999999999</v>
      </c>
      <c r="I300" s="14">
        <v>21.018750000000001</v>
      </c>
      <c r="J300" s="15">
        <f t="shared" si="237"/>
        <v>22.854697170715795</v>
      </c>
      <c r="K300" s="16">
        <f t="shared" si="223"/>
        <v>1277.5775718430129</v>
      </c>
      <c r="M300" s="13">
        <v>469.86493374108051</v>
      </c>
      <c r="N300" s="133">
        <f t="shared" si="208"/>
        <v>277.80200000000002</v>
      </c>
      <c r="O300" s="14">
        <v>20.774999999999999</v>
      </c>
      <c r="P300" s="15">
        <f t="shared" si="238"/>
        <v>22.616843982723491</v>
      </c>
      <c r="Q300" s="16">
        <f t="shared" si="239"/>
        <v>1264.281578634243</v>
      </c>
      <c r="S300" s="13">
        <v>466.23343527013247</v>
      </c>
      <c r="T300" s="133">
        <f t="shared" si="210"/>
        <v>277.90199999999999</v>
      </c>
      <c r="U300" s="14">
        <v>20.675000000000001</v>
      </c>
      <c r="V300" s="15">
        <f t="shared" si="240"/>
        <v>22.550589372195041</v>
      </c>
      <c r="W300" s="16">
        <f t="shared" si="225"/>
        <v>1260.5779459057028</v>
      </c>
      <c r="Y300" s="13">
        <v>481.65137614678895</v>
      </c>
      <c r="Z300" s="133">
        <f t="shared" si="212"/>
        <v>277.32074999999998</v>
      </c>
      <c r="AA300" s="14">
        <v>21.256250000000001</v>
      </c>
      <c r="AB300" s="15">
        <f t="shared" si="241"/>
        <v>22.659282617902448</v>
      </c>
      <c r="AC300" s="16">
        <f t="shared" si="242"/>
        <v>1266.6538983407468</v>
      </c>
      <c r="AE300" s="13">
        <v>481.3965341488277</v>
      </c>
      <c r="AF300" s="133">
        <f t="shared" si="214"/>
        <v>277.07074999999998</v>
      </c>
      <c r="AG300" s="14">
        <v>21.506250000000001</v>
      </c>
      <c r="AH300" s="15">
        <f t="shared" si="243"/>
        <v>22.384029486722589</v>
      </c>
      <c r="AI300" s="16">
        <f t="shared" si="227"/>
        <v>1251.2672483077927</v>
      </c>
      <c r="AK300" s="13">
        <v>480.9505606523955</v>
      </c>
      <c r="AL300" s="133">
        <f t="shared" si="216"/>
        <v>276.84575000000001</v>
      </c>
      <c r="AM300" s="14">
        <v>21.731249999999999</v>
      </c>
      <c r="AN300" s="15">
        <f t="shared" si="244"/>
        <v>22.131748548859154</v>
      </c>
      <c r="AO300" s="16">
        <f t="shared" si="245"/>
        <v>1237.1647438812267</v>
      </c>
      <c r="AQ300" s="13">
        <v>467.38022426095819</v>
      </c>
      <c r="AR300" s="133">
        <f t="shared" si="218"/>
        <v>277.09575000000001</v>
      </c>
      <c r="AS300" s="14">
        <v>21.481249999999999</v>
      </c>
      <c r="AT300" s="15">
        <f t="shared" si="246"/>
        <v>21.757589724106289</v>
      </c>
      <c r="AU300" s="16">
        <f t="shared" si="229"/>
        <v>1216.2492655775416</v>
      </c>
      <c r="AW300" s="13">
        <v>478.65698267074413</v>
      </c>
      <c r="AX300" s="133">
        <f t="shared" si="220"/>
        <v>276.42700000000002</v>
      </c>
      <c r="AY300" s="14">
        <v>22.15</v>
      </c>
      <c r="AZ300" s="15">
        <f t="shared" si="247"/>
        <v>21.609796057369941</v>
      </c>
      <c r="BA300" s="16">
        <f t="shared" si="248"/>
        <v>1207.9875996069798</v>
      </c>
    </row>
    <row r="301" spans="1:53" s="92" customFormat="1" x14ac:dyDescent="0.25">
      <c r="A301" s="13">
        <v>481.3328236493374</v>
      </c>
      <c r="B301" s="133">
        <f t="shared" si="204"/>
        <v>278.33325000000002</v>
      </c>
      <c r="C301" s="14">
        <v>20.243749999999999</v>
      </c>
      <c r="D301" s="15">
        <f t="shared" si="236"/>
        <v>23.776860692773692</v>
      </c>
      <c r="E301" s="16">
        <f t="shared" si="249"/>
        <v>1329.1265127260494</v>
      </c>
      <c r="F301" s="104"/>
      <c r="G301" s="13">
        <v>481.14169215086645</v>
      </c>
      <c r="H301" s="133">
        <f t="shared" si="206"/>
        <v>277.52075000000002</v>
      </c>
      <c r="I301" s="14">
        <v>21.056249999999999</v>
      </c>
      <c r="J301" s="15">
        <f t="shared" si="237"/>
        <v>22.85030298134124</v>
      </c>
      <c r="K301" s="16">
        <f t="shared" si="223"/>
        <v>1277.3319366569754</v>
      </c>
      <c r="M301" s="13">
        <v>483.43527013251781</v>
      </c>
      <c r="N301" s="133">
        <f t="shared" si="208"/>
        <v>277.46449999999999</v>
      </c>
      <c r="O301" s="14">
        <v>21.112500000000001</v>
      </c>
      <c r="P301" s="15">
        <f t="shared" si="238"/>
        <v>22.898058976081366</v>
      </c>
      <c r="Q301" s="16">
        <f t="shared" si="239"/>
        <v>1280.0014967629484</v>
      </c>
      <c r="S301" s="13">
        <v>477.06422018348621</v>
      </c>
      <c r="T301" s="133">
        <f t="shared" si="210"/>
        <v>277.60825</v>
      </c>
      <c r="U301" s="14">
        <v>20.96875</v>
      </c>
      <c r="V301" s="15">
        <f t="shared" si="240"/>
        <v>22.751199770300385</v>
      </c>
      <c r="W301" s="16">
        <f t="shared" si="225"/>
        <v>1271.7920671597915</v>
      </c>
      <c r="Y301" s="13">
        <v>482.16106014271151</v>
      </c>
      <c r="Z301" s="133">
        <f t="shared" si="212"/>
        <v>277.22075000000001</v>
      </c>
      <c r="AA301" s="14">
        <v>21.356249999999999</v>
      </c>
      <c r="AB301" s="15">
        <f t="shared" si="241"/>
        <v>22.577047006975079</v>
      </c>
      <c r="AC301" s="16">
        <f t="shared" si="242"/>
        <v>1262.0569276899068</v>
      </c>
      <c r="AE301" s="13">
        <v>482.67074413863401</v>
      </c>
      <c r="AF301" s="133">
        <f t="shared" si="214"/>
        <v>276.98950000000002</v>
      </c>
      <c r="AG301" s="14">
        <v>21.587499999999999</v>
      </c>
      <c r="AH301" s="15">
        <f t="shared" si="243"/>
        <v>22.358806908564404</v>
      </c>
      <c r="AI301" s="16">
        <f t="shared" si="227"/>
        <v>1249.85730618875</v>
      </c>
      <c r="AK301" s="13">
        <v>482.60703363914371</v>
      </c>
      <c r="AL301" s="133">
        <f t="shared" si="216"/>
        <v>276.79575</v>
      </c>
      <c r="AM301" s="14">
        <v>21.78125</v>
      </c>
      <c r="AN301" s="15">
        <f t="shared" si="244"/>
        <v>22.156994370807173</v>
      </c>
      <c r="AO301" s="16">
        <f t="shared" si="245"/>
        <v>1238.5759853281209</v>
      </c>
      <c r="AQ301" s="13">
        <v>482.09734964322115</v>
      </c>
      <c r="AR301" s="133">
        <f t="shared" si="218"/>
        <v>276.61450000000002</v>
      </c>
      <c r="AS301" s="14">
        <v>21.962499999999999</v>
      </c>
      <c r="AT301" s="15">
        <f t="shared" si="246"/>
        <v>21.950932254671425</v>
      </c>
      <c r="AU301" s="16">
        <f t="shared" si="229"/>
        <v>1227.0571130361327</v>
      </c>
      <c r="AW301" s="13">
        <v>481.65137614678895</v>
      </c>
      <c r="AX301" s="133">
        <f t="shared" si="220"/>
        <v>276.30200000000002</v>
      </c>
      <c r="AY301" s="14">
        <v>22.274999999999999</v>
      </c>
      <c r="AZ301" s="15">
        <f t="shared" si="247"/>
        <v>21.622957402773917</v>
      </c>
      <c r="BA301" s="16">
        <f t="shared" si="248"/>
        <v>1208.7233188150619</v>
      </c>
    </row>
    <row r="302" spans="1:53" s="92" customFormat="1" x14ac:dyDescent="0.25">
      <c r="A302" s="13">
        <v>490.82568807339447</v>
      </c>
      <c r="B302" s="133">
        <f t="shared" si="204"/>
        <v>277.80200000000002</v>
      </c>
      <c r="C302" s="14">
        <v>20.774999999999999</v>
      </c>
      <c r="D302" s="15">
        <f t="shared" si="236"/>
        <v>23.625785226156175</v>
      </c>
      <c r="E302" s="16">
        <f t="shared" si="249"/>
        <v>1320.6813941421301</v>
      </c>
      <c r="F302" s="104"/>
      <c r="G302" s="13">
        <v>483.56269113149847</v>
      </c>
      <c r="H302" s="133">
        <f t="shared" si="206"/>
        <v>277.20825000000002</v>
      </c>
      <c r="I302" s="14">
        <v>21.368749999999999</v>
      </c>
      <c r="J302" s="15">
        <f t="shared" si="237"/>
        <v>22.629432752570857</v>
      </c>
      <c r="K302" s="16">
        <f t="shared" si="223"/>
        <v>1264.9852908687108</v>
      </c>
      <c r="M302" s="13">
        <v>490.69826707441382</v>
      </c>
      <c r="N302" s="133">
        <f t="shared" si="208"/>
        <v>276.90825000000001</v>
      </c>
      <c r="O302" s="14">
        <v>21.668749999999999</v>
      </c>
      <c r="P302" s="15">
        <f t="shared" si="238"/>
        <v>22.645434880849788</v>
      </c>
      <c r="Q302" s="16">
        <f t="shared" si="239"/>
        <v>1265.8798098395032</v>
      </c>
      <c r="S302" s="13">
        <v>481.14169215086645</v>
      </c>
      <c r="T302" s="133">
        <f t="shared" si="210"/>
        <v>277.41449999999998</v>
      </c>
      <c r="U302" s="14">
        <v>21.162500000000001</v>
      </c>
      <c r="V302" s="15">
        <f t="shared" si="240"/>
        <v>22.735579073874373</v>
      </c>
      <c r="W302" s="16">
        <f t="shared" si="225"/>
        <v>1270.9188702295774</v>
      </c>
      <c r="Y302" s="13">
        <v>483.43527013251781</v>
      </c>
      <c r="Z302" s="133">
        <f t="shared" si="212"/>
        <v>277.00824999999998</v>
      </c>
      <c r="AA302" s="14">
        <v>21.568750000000001</v>
      </c>
      <c r="AB302" s="15">
        <f t="shared" si="241"/>
        <v>22.4136897192706</v>
      </c>
      <c r="AC302" s="16">
        <f t="shared" si="242"/>
        <v>1252.9252553072265</v>
      </c>
      <c r="AE302" s="13">
        <v>482.86187563710496</v>
      </c>
      <c r="AF302" s="133">
        <f t="shared" si="214"/>
        <v>276.75200000000001</v>
      </c>
      <c r="AG302" s="14">
        <v>21.824999999999999</v>
      </c>
      <c r="AH302" s="15">
        <f t="shared" si="243"/>
        <v>22.12425547019954</v>
      </c>
      <c r="AI302" s="16">
        <f t="shared" si="227"/>
        <v>1236.7458807841542</v>
      </c>
      <c r="AK302" s="13">
        <v>485.47400611620793</v>
      </c>
      <c r="AL302" s="133">
        <f t="shared" si="216"/>
        <v>276.80824999999999</v>
      </c>
      <c r="AM302" s="14">
        <v>21.768750000000001</v>
      </c>
      <c r="AN302" s="15">
        <f t="shared" si="244"/>
        <v>22.301418598505101</v>
      </c>
      <c r="AO302" s="16">
        <f t="shared" si="245"/>
        <v>1246.6492996564352</v>
      </c>
      <c r="AQ302" s="13">
        <v>487.95871559633025</v>
      </c>
      <c r="AR302" s="133">
        <f t="shared" si="218"/>
        <v>276.11450000000002</v>
      </c>
      <c r="AS302" s="14">
        <v>22.462499999999999</v>
      </c>
      <c r="AT302" s="15">
        <f t="shared" si="246"/>
        <v>21.723259458935125</v>
      </c>
      <c r="AU302" s="16">
        <f t="shared" si="229"/>
        <v>1214.3302037544734</v>
      </c>
      <c r="AW302" s="13">
        <v>481.01427115188579</v>
      </c>
      <c r="AX302" s="133">
        <f t="shared" si="220"/>
        <v>276.23950000000002</v>
      </c>
      <c r="AY302" s="14">
        <v>22.337499999999999</v>
      </c>
      <c r="AZ302" s="15">
        <f t="shared" si="247"/>
        <v>21.533934914466069</v>
      </c>
      <c r="BA302" s="16">
        <f t="shared" si="248"/>
        <v>1203.7469617186532</v>
      </c>
    </row>
    <row r="303" spans="1:53" s="92" customFormat="1" x14ac:dyDescent="0.25">
      <c r="A303" s="13">
        <v>502.48470948012232</v>
      </c>
      <c r="B303" s="133">
        <f t="shared" si="204"/>
        <v>277.44574999999998</v>
      </c>
      <c r="C303" s="14">
        <v>21.131250000000001</v>
      </c>
      <c r="D303" s="15">
        <f t="shared" si="236"/>
        <v>23.779223163803479</v>
      </c>
      <c r="E303" s="16">
        <f t="shared" si="249"/>
        <v>1329.2585748566144</v>
      </c>
      <c r="F303" s="104"/>
      <c r="G303" s="13">
        <v>497.70642201834858</v>
      </c>
      <c r="H303" s="133">
        <f t="shared" si="206"/>
        <v>276.74574999999999</v>
      </c>
      <c r="I303" s="14">
        <v>21.831250000000001</v>
      </c>
      <c r="J303" s="15">
        <f t="shared" si="237"/>
        <v>22.797889356695038</v>
      </c>
      <c r="K303" s="16">
        <f t="shared" si="223"/>
        <v>1274.4020150392525</v>
      </c>
      <c r="M303" s="13">
        <v>502.42099898063196</v>
      </c>
      <c r="N303" s="133">
        <f t="shared" si="208"/>
        <v>276.53949999999998</v>
      </c>
      <c r="O303" s="14">
        <v>22.037500000000001</v>
      </c>
      <c r="P303" s="15">
        <f t="shared" si="238"/>
        <v>22.798457129013361</v>
      </c>
      <c r="Q303" s="16">
        <f t="shared" si="239"/>
        <v>1274.4337535118468</v>
      </c>
      <c r="S303" s="13">
        <v>481.52395514780835</v>
      </c>
      <c r="T303" s="133">
        <f t="shared" si="210"/>
        <v>277.41449999999998</v>
      </c>
      <c r="U303" s="14">
        <v>21.162500000000001</v>
      </c>
      <c r="V303" s="15">
        <f t="shared" si="240"/>
        <v>22.753642298774167</v>
      </c>
      <c r="W303" s="16">
        <f t="shared" si="225"/>
        <v>1271.928604501476</v>
      </c>
      <c r="Y303" s="13">
        <v>497.32415902140673</v>
      </c>
      <c r="Z303" s="133">
        <f t="shared" si="212"/>
        <v>276.43324999999999</v>
      </c>
      <c r="AA303" s="14">
        <v>22.143750000000001</v>
      </c>
      <c r="AB303" s="15">
        <f t="shared" si="241"/>
        <v>22.458895129388956</v>
      </c>
      <c r="AC303" s="16">
        <f t="shared" si="242"/>
        <v>1255.4522377328426</v>
      </c>
      <c r="AE303" s="13">
        <v>498.59836901121304</v>
      </c>
      <c r="AF303" s="133">
        <f t="shared" si="214"/>
        <v>276.18324999999999</v>
      </c>
      <c r="AG303" s="14">
        <v>22.393750000000001</v>
      </c>
      <c r="AH303" s="15">
        <f t="shared" si="243"/>
        <v>22.265068111022629</v>
      </c>
      <c r="AI303" s="16">
        <f t="shared" si="227"/>
        <v>1244.6173074061649</v>
      </c>
      <c r="AK303" s="13">
        <v>493.56523955147804</v>
      </c>
      <c r="AL303" s="133">
        <f t="shared" si="216"/>
        <v>276.21449999999999</v>
      </c>
      <c r="AM303" s="14">
        <v>22.362500000000001</v>
      </c>
      <c r="AN303" s="15">
        <f t="shared" si="244"/>
        <v>22.071111886035908</v>
      </c>
      <c r="AO303" s="16">
        <f t="shared" si="245"/>
        <v>1233.7751544294072</v>
      </c>
      <c r="AQ303" s="13">
        <v>501.72018348623851</v>
      </c>
      <c r="AR303" s="133">
        <f t="shared" si="218"/>
        <v>275.65199999999999</v>
      </c>
      <c r="AS303" s="14">
        <v>22.925000000000001</v>
      </c>
      <c r="AT303" s="15">
        <f t="shared" si="246"/>
        <v>21.885286084459693</v>
      </c>
      <c r="AU303" s="16">
        <f t="shared" si="229"/>
        <v>1223.3874921212969</v>
      </c>
      <c r="AW303" s="13">
        <v>493.82008154943935</v>
      </c>
      <c r="AX303" s="133">
        <f t="shared" si="220"/>
        <v>275.702</v>
      </c>
      <c r="AY303" s="14">
        <v>22.875</v>
      </c>
      <c r="AZ303" s="15">
        <f t="shared" si="247"/>
        <v>21.587763127844344</v>
      </c>
      <c r="BA303" s="16">
        <f t="shared" si="248"/>
        <v>1206.7559588464987</v>
      </c>
    </row>
    <row r="304" spans="1:53" s="92" customFormat="1" x14ac:dyDescent="0.25">
      <c r="A304" s="13">
        <v>505.79765545361875</v>
      </c>
      <c r="B304" s="133">
        <f t="shared" si="204"/>
        <v>277.33949999999999</v>
      </c>
      <c r="C304" s="14">
        <v>21.237500000000001</v>
      </c>
      <c r="D304" s="15">
        <f t="shared" si="236"/>
        <v>23.816252169681871</v>
      </c>
      <c r="E304" s="16">
        <f t="shared" si="249"/>
        <v>1331.3284962852165</v>
      </c>
      <c r="F304" s="104"/>
      <c r="G304" s="13">
        <v>505.35168195718654</v>
      </c>
      <c r="H304" s="133">
        <f t="shared" si="206"/>
        <v>276.55824999999999</v>
      </c>
      <c r="I304" s="14">
        <v>22.018750000000001</v>
      </c>
      <c r="J304" s="15">
        <f t="shared" si="237"/>
        <v>22.950970511822266</v>
      </c>
      <c r="K304" s="16">
        <f t="shared" si="223"/>
        <v>1282.9592516108646</v>
      </c>
      <c r="M304" s="13">
        <v>506.62589194699285</v>
      </c>
      <c r="N304" s="133">
        <f t="shared" si="208"/>
        <v>276.47075000000001</v>
      </c>
      <c r="O304" s="14">
        <v>22.106249999999999</v>
      </c>
      <c r="P304" s="15">
        <f t="shared" si="238"/>
        <v>22.917767235374289</v>
      </c>
      <c r="Q304" s="16">
        <f t="shared" si="239"/>
        <v>1281.1031884574227</v>
      </c>
      <c r="S304" s="13">
        <v>488.46839959225275</v>
      </c>
      <c r="T304" s="133">
        <f t="shared" si="210"/>
        <v>276.97699999999998</v>
      </c>
      <c r="U304" s="14">
        <v>21.6</v>
      </c>
      <c r="V304" s="15">
        <f t="shared" si="240"/>
        <v>22.614277758900588</v>
      </c>
      <c r="W304" s="16">
        <f t="shared" si="225"/>
        <v>1264.1381267225429</v>
      </c>
      <c r="Y304" s="13">
        <v>505.28797145769619</v>
      </c>
      <c r="Z304" s="133">
        <f t="shared" si="212"/>
        <v>276.28325000000001</v>
      </c>
      <c r="AA304" s="14">
        <v>22.293749999999999</v>
      </c>
      <c r="AB304" s="15">
        <f t="shared" si="241"/>
        <v>22.665005728408016</v>
      </c>
      <c r="AC304" s="16">
        <f t="shared" si="242"/>
        <v>1266.9738202180081</v>
      </c>
      <c r="AE304" s="13">
        <v>504.96941896024464</v>
      </c>
      <c r="AF304" s="133">
        <f t="shared" si="214"/>
        <v>276.0145</v>
      </c>
      <c r="AG304" s="14">
        <v>22.5625</v>
      </c>
      <c r="AH304" s="15">
        <f t="shared" si="243"/>
        <v>22.380916075800318</v>
      </c>
      <c r="AI304" s="16">
        <f t="shared" si="227"/>
        <v>1251.0932086372377</v>
      </c>
      <c r="AK304" s="13">
        <v>503.44036697247702</v>
      </c>
      <c r="AL304" s="133">
        <f t="shared" si="216"/>
        <v>275.90199999999999</v>
      </c>
      <c r="AM304" s="14">
        <v>22.675000000000001</v>
      </c>
      <c r="AN304" s="15">
        <f t="shared" si="244"/>
        <v>22.202441762843527</v>
      </c>
      <c r="AO304" s="16">
        <f t="shared" si="245"/>
        <v>1241.1164945429532</v>
      </c>
      <c r="AQ304" s="13">
        <v>506.05249745158</v>
      </c>
      <c r="AR304" s="133">
        <f t="shared" si="218"/>
        <v>275.56450000000001</v>
      </c>
      <c r="AS304" s="14">
        <v>23.012499999999999</v>
      </c>
      <c r="AT304" s="15">
        <f t="shared" si="246"/>
        <v>21.990331230921456</v>
      </c>
      <c r="AU304" s="16">
        <f t="shared" si="229"/>
        <v>1229.2595158085094</v>
      </c>
      <c r="AW304" s="13">
        <v>504.33231396534148</v>
      </c>
      <c r="AX304" s="133">
        <f t="shared" si="220"/>
        <v>275.29575</v>
      </c>
      <c r="AY304" s="14">
        <v>23.28125</v>
      </c>
      <c r="AZ304" s="15">
        <f t="shared" si="247"/>
        <v>21.662596036095206</v>
      </c>
      <c r="BA304" s="16">
        <f t="shared" si="248"/>
        <v>1210.9391184177221</v>
      </c>
    </row>
    <row r="305" spans="1:53" s="92" customFormat="1" x14ac:dyDescent="0.25">
      <c r="A305" s="13">
        <v>506.5621814475025</v>
      </c>
      <c r="B305" s="133">
        <f t="shared" ref="B305:B313" si="250">$D$2-C305</f>
        <v>277.32074999999998</v>
      </c>
      <c r="C305" s="14">
        <v>21.256250000000001</v>
      </c>
      <c r="D305" s="15">
        <f t="shared" ref="D305:D313" si="251">A305/C305</f>
        <v>23.831211123669625</v>
      </c>
      <c r="E305" s="16">
        <f t="shared" si="249"/>
        <v>1332.1647018131321</v>
      </c>
      <c r="F305" s="104"/>
      <c r="G305" s="13">
        <v>506.75331294597345</v>
      </c>
      <c r="H305" s="133">
        <f t="shared" ref="H305:H313" si="252">$D$2-I305</f>
        <v>276.49574999999999</v>
      </c>
      <c r="I305" s="14">
        <v>22.081250000000001</v>
      </c>
      <c r="J305" s="15">
        <f t="shared" ref="J305:J313" si="253">G305/I305</f>
        <v>22.949484877258914</v>
      </c>
      <c r="K305" s="16">
        <f t="shared" si="223"/>
        <v>1282.8762046387733</v>
      </c>
      <c r="M305" s="13">
        <v>506.17991845056065</v>
      </c>
      <c r="N305" s="133">
        <f t="shared" ref="N305:N313" si="254">$D$2-O305</f>
        <v>276.47075000000001</v>
      </c>
      <c r="O305" s="14">
        <v>22.106249999999999</v>
      </c>
      <c r="P305" s="15">
        <f t="shared" ref="P305:P313" si="255">M305/O305</f>
        <v>22.897593144498078</v>
      </c>
      <c r="Q305" s="16">
        <f t="shared" si="239"/>
        <v>1279.9754567774426</v>
      </c>
      <c r="S305" s="13">
        <v>500.63710499490315</v>
      </c>
      <c r="T305" s="133">
        <f t="shared" ref="T305:T313" si="256">$D$2-U305</f>
        <v>276.52075000000002</v>
      </c>
      <c r="U305" s="14">
        <v>22.056249999999999</v>
      </c>
      <c r="V305" s="15">
        <f t="shared" ref="V305:V313" si="257">S305/U305</f>
        <v>22.698196882738596</v>
      </c>
      <c r="W305" s="16">
        <f t="shared" si="225"/>
        <v>1268.8292057450874</v>
      </c>
      <c r="Y305" s="13">
        <v>507.26299694189601</v>
      </c>
      <c r="Z305" s="133">
        <f t="shared" ref="Z305:Z313" si="258">$D$2-AA305</f>
        <v>276.16449999999998</v>
      </c>
      <c r="AA305" s="14">
        <v>22.412500000000001</v>
      </c>
      <c r="AB305" s="15">
        <f t="shared" ref="AB305:AB313" si="259">Y305/AA305</f>
        <v>22.633039461992013</v>
      </c>
      <c r="AC305" s="16">
        <f t="shared" si="242"/>
        <v>1265.1869059253536</v>
      </c>
      <c r="AE305" s="13">
        <v>506.8807339449541</v>
      </c>
      <c r="AF305" s="133">
        <f t="shared" ref="AF305:AF313" si="260">$D$2-AG305</f>
        <v>275.94574999999998</v>
      </c>
      <c r="AG305" s="14">
        <v>22.631250000000001</v>
      </c>
      <c r="AH305" s="15">
        <f t="shared" ref="AH305:AH313" si="261">AE305/AG305</f>
        <v>22.397381229271652</v>
      </c>
      <c r="AI305" s="16">
        <f t="shared" si="227"/>
        <v>1252.0136107162853</v>
      </c>
      <c r="AK305" s="13">
        <v>506.4984709480122</v>
      </c>
      <c r="AL305" s="133">
        <f t="shared" ref="AL305:AL313" si="262">$D$2-AM305</f>
        <v>275.77699999999999</v>
      </c>
      <c r="AM305" s="14">
        <v>22.8</v>
      </c>
      <c r="AN305" s="15">
        <f t="shared" ref="AN305:AN313" si="263">AK305/AM305</f>
        <v>22.214845217018077</v>
      </c>
      <c r="AO305" s="16">
        <f t="shared" si="245"/>
        <v>1241.8098476313105</v>
      </c>
      <c r="AQ305" s="13">
        <v>506.17991845056065</v>
      </c>
      <c r="AR305" s="133">
        <f t="shared" ref="AR305:AR313" si="264">$D$2-AS305</f>
        <v>275.52699999999999</v>
      </c>
      <c r="AS305" s="14">
        <v>23.05</v>
      </c>
      <c r="AT305" s="15">
        <f t="shared" ref="AT305:AT313" si="265">AQ305/AS305</f>
        <v>21.960083229959245</v>
      </c>
      <c r="AU305" s="16">
        <f t="shared" si="229"/>
        <v>1227.5686525547219</v>
      </c>
      <c r="AW305" s="13">
        <v>507.26299694189601</v>
      </c>
      <c r="AX305" s="133">
        <f t="shared" ref="AX305:AX313" si="266">$D$2-AY305</f>
        <v>275.27699999999999</v>
      </c>
      <c r="AY305" s="14">
        <v>23.3</v>
      </c>
      <c r="AZ305" s="15">
        <f t="shared" ref="AZ305:AZ313" si="267">AW305/AY305</f>
        <v>21.770944074759484</v>
      </c>
      <c r="BA305" s="16">
        <f t="shared" si="248"/>
        <v>1216.9957737790551</v>
      </c>
    </row>
    <row r="306" spans="1:53" s="92" customFormat="1" x14ac:dyDescent="0.25">
      <c r="A306" s="13">
        <v>530.77217125382265</v>
      </c>
      <c r="B306" s="133">
        <f t="shared" si="250"/>
        <v>276.41449999999998</v>
      </c>
      <c r="C306" s="14">
        <v>22.162500000000001</v>
      </c>
      <c r="D306" s="15">
        <f t="shared" si="251"/>
        <v>23.949110942078853</v>
      </c>
      <c r="E306" s="16">
        <f t="shared" si="249"/>
        <v>1338.7553016622078</v>
      </c>
      <c r="F306" s="104"/>
      <c r="G306" s="13">
        <v>507.70897043832821</v>
      </c>
      <c r="H306" s="133">
        <f t="shared" si="252"/>
        <v>276.45825000000002</v>
      </c>
      <c r="I306" s="14">
        <v>22.118749999999999</v>
      </c>
      <c r="J306" s="15">
        <f t="shared" si="253"/>
        <v>22.953782218178162</v>
      </c>
      <c r="K306" s="16">
        <f t="shared" ref="K306:K313" si="268">J306*55.9</f>
        <v>1283.1164259961593</v>
      </c>
      <c r="M306" s="13">
        <v>511.97757390417939</v>
      </c>
      <c r="N306" s="133">
        <f t="shared" si="254"/>
        <v>276.02699999999999</v>
      </c>
      <c r="O306" s="14">
        <v>22.55</v>
      </c>
      <c r="P306" s="15">
        <f t="shared" si="255"/>
        <v>22.70410527291261</v>
      </c>
      <c r="Q306" s="16">
        <f t="shared" si="239"/>
        <v>1269.1594847558149</v>
      </c>
      <c r="S306" s="13">
        <v>509.42915392456672</v>
      </c>
      <c r="T306" s="133">
        <f t="shared" si="256"/>
        <v>276.10199999999998</v>
      </c>
      <c r="U306" s="14">
        <v>22.475000000000001</v>
      </c>
      <c r="V306" s="15">
        <f t="shared" si="257"/>
        <v>22.666480708545791</v>
      </c>
      <c r="W306" s="16">
        <f t="shared" ref="W306:W313" si="269">V306*55.9</f>
        <v>1267.0562716077097</v>
      </c>
      <c r="Y306" s="13">
        <v>505.28797145769619</v>
      </c>
      <c r="Z306" s="133">
        <f t="shared" si="258"/>
        <v>276.08949999999999</v>
      </c>
      <c r="AA306" s="14">
        <v>22.487500000000001</v>
      </c>
      <c r="AB306" s="15">
        <f t="shared" si="259"/>
        <v>22.469726357207168</v>
      </c>
      <c r="AC306" s="16">
        <f t="shared" si="242"/>
        <v>1256.0577033678808</v>
      </c>
      <c r="AE306" s="13">
        <v>529.30682976554533</v>
      </c>
      <c r="AF306" s="133">
        <f t="shared" si="260"/>
        <v>275.02699999999999</v>
      </c>
      <c r="AG306" s="14">
        <v>23.55</v>
      </c>
      <c r="AH306" s="15">
        <f t="shared" si="261"/>
        <v>22.475873875394704</v>
      </c>
      <c r="AI306" s="16">
        <f t="shared" ref="AI306:AI313" si="270">AH306*55.9</f>
        <v>1256.401349634564</v>
      </c>
      <c r="AK306" s="13">
        <v>509.11060142711517</v>
      </c>
      <c r="AL306" s="133">
        <f t="shared" si="262"/>
        <v>275.71449999999999</v>
      </c>
      <c r="AM306" s="14">
        <v>22.862500000000001</v>
      </c>
      <c r="AN306" s="15">
        <f t="shared" si="263"/>
        <v>22.268369663296454</v>
      </c>
      <c r="AO306" s="16">
        <f t="shared" si="245"/>
        <v>1244.8018641782717</v>
      </c>
      <c r="AQ306" s="13">
        <v>507.90010193679916</v>
      </c>
      <c r="AR306" s="133">
        <f t="shared" si="264"/>
        <v>275.25824999999998</v>
      </c>
      <c r="AS306" s="14">
        <v>23.318750000000001</v>
      </c>
      <c r="AT306" s="15">
        <f t="shared" si="265"/>
        <v>21.780760200988439</v>
      </c>
      <c r="AU306" s="16">
        <f t="shared" ref="AU306:AU313" si="271">AT306*55.9</f>
        <v>1217.5444952352536</v>
      </c>
      <c r="AW306" s="13">
        <v>526.75840978593271</v>
      </c>
      <c r="AX306" s="133">
        <f t="shared" si="266"/>
        <v>274.35199999999998</v>
      </c>
      <c r="AY306" s="14">
        <v>24.225000000000001</v>
      </c>
      <c r="AZ306" s="15">
        <f t="shared" si="267"/>
        <v>21.744413200657696</v>
      </c>
      <c r="BA306" s="16">
        <f t="shared" si="248"/>
        <v>1215.5126979167651</v>
      </c>
    </row>
    <row r="307" spans="1:53" s="92" customFormat="1" x14ac:dyDescent="0.25">
      <c r="A307" s="13">
        <v>531.66411824668705</v>
      </c>
      <c r="B307" s="133">
        <f t="shared" si="250"/>
        <v>276.33325000000002</v>
      </c>
      <c r="C307" s="14">
        <v>22.243749999999999</v>
      </c>
      <c r="D307" s="15">
        <f t="shared" si="251"/>
        <v>23.901730519659999</v>
      </c>
      <c r="E307" s="16">
        <f t="shared" si="249"/>
        <v>1336.106736048994</v>
      </c>
      <c r="F307" s="104"/>
      <c r="G307" s="13">
        <v>519.11314984709475</v>
      </c>
      <c r="H307" s="133">
        <f t="shared" si="252"/>
        <v>275.75824999999998</v>
      </c>
      <c r="I307" s="14">
        <v>22.818750000000001</v>
      </c>
      <c r="J307" s="15">
        <f t="shared" si="253"/>
        <v>22.749412209130419</v>
      </c>
      <c r="K307" s="16">
        <f t="shared" si="268"/>
        <v>1271.6921424903903</v>
      </c>
      <c r="M307" s="13">
        <v>524.84709480122319</v>
      </c>
      <c r="N307" s="133">
        <f t="shared" si="254"/>
        <v>275.64575000000002</v>
      </c>
      <c r="O307" s="14">
        <v>22.931249999999999</v>
      </c>
      <c r="P307" s="15">
        <f t="shared" si="255"/>
        <v>22.88785368443601</v>
      </c>
      <c r="Q307" s="16">
        <f t="shared" si="239"/>
        <v>1279.431020959973</v>
      </c>
      <c r="S307" s="13">
        <v>522.61722731906218</v>
      </c>
      <c r="T307" s="133">
        <f t="shared" si="256"/>
        <v>275.60825</v>
      </c>
      <c r="U307" s="14">
        <v>22.96875</v>
      </c>
      <c r="V307" s="15">
        <f t="shared" si="257"/>
        <v>22.75340309416325</v>
      </c>
      <c r="W307" s="16">
        <f t="shared" si="269"/>
        <v>1271.9152329637257</v>
      </c>
      <c r="Y307" s="13">
        <v>532.42864424057086</v>
      </c>
      <c r="Z307" s="133">
        <f t="shared" si="258"/>
        <v>275.17075</v>
      </c>
      <c r="AA307" s="14">
        <v>23.40625</v>
      </c>
      <c r="AB307" s="15">
        <f t="shared" si="259"/>
        <v>22.74728520119929</v>
      </c>
      <c r="AC307" s="16">
        <f t="shared" si="242"/>
        <v>1271.5732427470402</v>
      </c>
      <c r="AE307" s="13">
        <v>531.72782874617735</v>
      </c>
      <c r="AF307" s="133">
        <f t="shared" si="260"/>
        <v>275.00200000000001</v>
      </c>
      <c r="AG307" s="14">
        <v>23.574999999999999</v>
      </c>
      <c r="AH307" s="15">
        <f t="shared" si="261"/>
        <v>22.554732926667121</v>
      </c>
      <c r="AI307" s="16">
        <f t="shared" si="270"/>
        <v>1260.809570600692</v>
      </c>
      <c r="AK307" s="13">
        <v>531.34556574923545</v>
      </c>
      <c r="AL307" s="133">
        <f t="shared" si="262"/>
        <v>274.78325000000001</v>
      </c>
      <c r="AM307" s="14">
        <v>23.793749999999999</v>
      </c>
      <c r="AN307" s="15">
        <f t="shared" si="263"/>
        <v>22.331308253185625</v>
      </c>
      <c r="AO307" s="16">
        <f t="shared" si="245"/>
        <v>1248.3201313530765</v>
      </c>
      <c r="AQ307" s="13">
        <v>523.44546381243629</v>
      </c>
      <c r="AR307" s="133">
        <f t="shared" si="264"/>
        <v>274.73950000000002</v>
      </c>
      <c r="AS307" s="14">
        <v>23.837499999999999</v>
      </c>
      <c r="AT307" s="15">
        <f t="shared" si="265"/>
        <v>21.958907763500214</v>
      </c>
      <c r="AU307" s="16">
        <f t="shared" si="271"/>
        <v>1227.5029439796619</v>
      </c>
      <c r="AW307" s="13">
        <v>531.34556574923545</v>
      </c>
      <c r="AX307" s="133">
        <f t="shared" si="266"/>
        <v>274.12700000000001</v>
      </c>
      <c r="AY307" s="14">
        <v>24.45</v>
      </c>
      <c r="AZ307" s="15">
        <f t="shared" si="267"/>
        <v>21.731924979518833</v>
      </c>
      <c r="BA307" s="16">
        <f t="shared" si="248"/>
        <v>1214.8146063551028</v>
      </c>
    </row>
    <row r="308" spans="1:53" s="92" customFormat="1" x14ac:dyDescent="0.25">
      <c r="A308" s="13">
        <v>532.36493374108045</v>
      </c>
      <c r="B308" s="133">
        <f t="shared" si="250"/>
        <v>276.15825000000001</v>
      </c>
      <c r="C308" s="14">
        <v>22.418749999999999</v>
      </c>
      <c r="D308" s="15">
        <f t="shared" si="251"/>
        <v>23.746414663666819</v>
      </c>
      <c r="E308" s="16">
        <f t="shared" si="249"/>
        <v>1327.4245796989751</v>
      </c>
      <c r="F308" s="104"/>
      <c r="G308" s="13">
        <v>535.86901121304788</v>
      </c>
      <c r="H308" s="133">
        <f t="shared" si="252"/>
        <v>275.452</v>
      </c>
      <c r="I308" s="14">
        <v>23.125</v>
      </c>
      <c r="J308" s="15">
        <f t="shared" si="253"/>
        <v>23.17271399840207</v>
      </c>
      <c r="K308" s="16">
        <f t="shared" si="268"/>
        <v>1295.3547125106757</v>
      </c>
      <c r="M308" s="13">
        <v>531.09072375127414</v>
      </c>
      <c r="N308" s="133">
        <f t="shared" si="254"/>
        <v>275.50200000000001</v>
      </c>
      <c r="O308" s="14">
        <v>23.074999999999999</v>
      </c>
      <c r="P308" s="15">
        <f t="shared" si="255"/>
        <v>23.015849350001048</v>
      </c>
      <c r="Q308" s="16">
        <f t="shared" si="239"/>
        <v>1286.5859786650585</v>
      </c>
      <c r="S308" s="13">
        <v>531.53669724770634</v>
      </c>
      <c r="T308" s="133">
        <f t="shared" si="256"/>
        <v>275.40199999999999</v>
      </c>
      <c r="U308" s="14">
        <v>23.175000000000001</v>
      </c>
      <c r="V308" s="15">
        <f t="shared" si="257"/>
        <v>22.935779816513758</v>
      </c>
      <c r="W308" s="16">
        <f t="shared" si="269"/>
        <v>1282.110091743119</v>
      </c>
      <c r="Y308" s="13">
        <v>538.3537206931702</v>
      </c>
      <c r="Z308" s="133">
        <f t="shared" si="258"/>
        <v>275.19574999999998</v>
      </c>
      <c r="AA308" s="14">
        <v>23.381250000000001</v>
      </c>
      <c r="AB308" s="15">
        <f t="shared" si="259"/>
        <v>23.025018794682499</v>
      </c>
      <c r="AC308" s="16">
        <f t="shared" si="242"/>
        <v>1287.0985506227516</v>
      </c>
      <c r="AE308" s="13">
        <v>537.65290519877669</v>
      </c>
      <c r="AF308" s="133">
        <f t="shared" si="260"/>
        <v>275.00200000000001</v>
      </c>
      <c r="AG308" s="14">
        <v>23.574999999999999</v>
      </c>
      <c r="AH308" s="15">
        <f t="shared" si="261"/>
        <v>22.8060617263532</v>
      </c>
      <c r="AI308" s="16">
        <f t="shared" si="270"/>
        <v>1274.8588505031439</v>
      </c>
      <c r="AK308" s="13">
        <v>532.17380224260955</v>
      </c>
      <c r="AL308" s="133">
        <f t="shared" si="262"/>
        <v>274.75824999999998</v>
      </c>
      <c r="AM308" s="14">
        <v>23.818750000000001</v>
      </c>
      <c r="AN308" s="15">
        <f t="shared" si="263"/>
        <v>22.342641920445427</v>
      </c>
      <c r="AO308" s="16">
        <f t="shared" si="245"/>
        <v>1248.9536833528994</v>
      </c>
      <c r="AQ308" s="13">
        <v>530.77217125382265</v>
      </c>
      <c r="AR308" s="133">
        <f t="shared" si="264"/>
        <v>274.54575</v>
      </c>
      <c r="AS308" s="14">
        <v>24.03125</v>
      </c>
      <c r="AT308" s="15">
        <f t="shared" si="265"/>
        <v>22.086748348663622</v>
      </c>
      <c r="AU308" s="16">
        <f t="shared" si="271"/>
        <v>1234.6492326902965</v>
      </c>
      <c r="AW308" s="13">
        <v>531.91896024464825</v>
      </c>
      <c r="AX308" s="133">
        <f t="shared" si="266"/>
        <v>274.16449999999998</v>
      </c>
      <c r="AY308" s="14">
        <v>24.412500000000001</v>
      </c>
      <c r="AZ308" s="15">
        <f t="shared" si="267"/>
        <v>21.788795094506838</v>
      </c>
      <c r="BA308" s="16">
        <f t="shared" si="248"/>
        <v>1217.9936457829322</v>
      </c>
    </row>
    <row r="309" spans="1:53" s="92" customFormat="1" x14ac:dyDescent="0.25">
      <c r="A309" s="13">
        <v>547.33690112130478</v>
      </c>
      <c r="B309" s="133">
        <f t="shared" si="250"/>
        <v>275.60825</v>
      </c>
      <c r="C309" s="14">
        <v>22.96875</v>
      </c>
      <c r="D309" s="15">
        <f t="shared" si="251"/>
        <v>23.829633790315309</v>
      </c>
      <c r="E309" s="16">
        <f t="shared" si="249"/>
        <v>1332.0765288786258</v>
      </c>
      <c r="F309" s="104"/>
      <c r="G309" s="13">
        <v>540.64729867482163</v>
      </c>
      <c r="H309" s="133">
        <f t="shared" si="252"/>
        <v>274.90825000000001</v>
      </c>
      <c r="I309" s="14">
        <v>23.668749999999999</v>
      </c>
      <c r="J309" s="15">
        <f t="shared" si="253"/>
        <v>22.842241296005138</v>
      </c>
      <c r="K309" s="16">
        <f t="shared" si="268"/>
        <v>1276.8812884466872</v>
      </c>
      <c r="M309" s="13">
        <v>548.10142711518859</v>
      </c>
      <c r="N309" s="133">
        <f t="shared" si="254"/>
        <v>274.75200000000001</v>
      </c>
      <c r="O309" s="14">
        <v>23.824999999999999</v>
      </c>
      <c r="P309" s="15">
        <f t="shared" si="255"/>
        <v>23.00530648961967</v>
      </c>
      <c r="Q309" s="16">
        <f t="shared" si="239"/>
        <v>1285.9966327697396</v>
      </c>
      <c r="S309" s="13">
        <v>531.85524974515795</v>
      </c>
      <c r="T309" s="133">
        <f t="shared" si="256"/>
        <v>275.37700000000001</v>
      </c>
      <c r="U309" s="14">
        <v>23.2</v>
      </c>
      <c r="V309" s="15">
        <f t="shared" si="257"/>
        <v>22.924795247636119</v>
      </c>
      <c r="W309" s="16">
        <f t="shared" si="269"/>
        <v>1281.496054342859</v>
      </c>
      <c r="Y309" s="13">
        <v>541.09327217125383</v>
      </c>
      <c r="Z309" s="133">
        <f t="shared" si="258"/>
        <v>274.67075</v>
      </c>
      <c r="AA309" s="14">
        <v>23.90625</v>
      </c>
      <c r="AB309" s="15">
        <f t="shared" si="259"/>
        <v>22.633966940496894</v>
      </c>
      <c r="AC309" s="16">
        <f t="shared" si="242"/>
        <v>1265.2387519737763</v>
      </c>
      <c r="AE309" s="13">
        <v>540.71100917431193</v>
      </c>
      <c r="AF309" s="133">
        <f t="shared" si="260"/>
        <v>274.43324999999999</v>
      </c>
      <c r="AG309" s="14">
        <v>24.143750000000001</v>
      </c>
      <c r="AH309" s="15">
        <f t="shared" si="261"/>
        <v>22.395485754048643</v>
      </c>
      <c r="AI309" s="16">
        <f t="shared" si="270"/>
        <v>1251.9076536513192</v>
      </c>
      <c r="AK309" s="13">
        <v>536.12385321100919</v>
      </c>
      <c r="AL309" s="133">
        <f t="shared" si="262"/>
        <v>274.39575000000002</v>
      </c>
      <c r="AM309" s="14">
        <v>24.181249999999999</v>
      </c>
      <c r="AN309" s="15">
        <f t="shared" si="263"/>
        <v>22.17105621963336</v>
      </c>
      <c r="AO309" s="16">
        <f t="shared" si="245"/>
        <v>1239.3620426775049</v>
      </c>
      <c r="AQ309" s="13">
        <v>547.33690112130478</v>
      </c>
      <c r="AR309" s="133">
        <f t="shared" si="264"/>
        <v>273.75200000000001</v>
      </c>
      <c r="AS309" s="14">
        <v>24.824999999999999</v>
      </c>
      <c r="AT309" s="15">
        <f t="shared" si="265"/>
        <v>22.04781071989143</v>
      </c>
      <c r="AU309" s="16">
        <f t="shared" si="271"/>
        <v>1232.4726192419309</v>
      </c>
      <c r="AW309" s="13">
        <v>537.0158002038736</v>
      </c>
      <c r="AX309" s="133">
        <f t="shared" si="266"/>
        <v>273.71449999999999</v>
      </c>
      <c r="AY309" s="14">
        <v>24.862500000000001</v>
      </c>
      <c r="AZ309" s="15">
        <f t="shared" si="267"/>
        <v>21.59942886692302</v>
      </c>
      <c r="BA309" s="16">
        <f t="shared" si="248"/>
        <v>1207.4080736609967</v>
      </c>
    </row>
    <row r="310" spans="1:53" s="92" customFormat="1" x14ac:dyDescent="0.25">
      <c r="A310" s="13">
        <v>554.02650356778793</v>
      </c>
      <c r="B310" s="133">
        <f t="shared" si="250"/>
        <v>275.44574999999998</v>
      </c>
      <c r="C310" s="14">
        <v>23.131250000000001</v>
      </c>
      <c r="D310" s="15">
        <f t="shared" si="251"/>
        <v>23.951429497661731</v>
      </c>
      <c r="E310" s="16">
        <f t="shared" si="249"/>
        <v>1338.8849089192909</v>
      </c>
      <c r="F310" s="104"/>
      <c r="G310" s="13">
        <v>553.70795107033632</v>
      </c>
      <c r="H310" s="133">
        <f t="shared" si="252"/>
        <v>274.59575000000001</v>
      </c>
      <c r="I310" s="14">
        <v>23.981249999999999</v>
      </c>
      <c r="J310" s="15">
        <f t="shared" si="253"/>
        <v>23.08920306782742</v>
      </c>
      <c r="K310" s="16">
        <f t="shared" si="268"/>
        <v>1290.6864514915528</v>
      </c>
      <c r="M310" s="13">
        <v>555.30071355759424</v>
      </c>
      <c r="N310" s="133">
        <f t="shared" si="254"/>
        <v>274.60825</v>
      </c>
      <c r="O310" s="14">
        <v>23.96875</v>
      </c>
      <c r="P310" s="15">
        <f t="shared" si="255"/>
        <v>23.167696002402888</v>
      </c>
      <c r="Q310" s="16">
        <f t="shared" si="239"/>
        <v>1295.0742065343213</v>
      </c>
      <c r="S310" s="13">
        <v>530.45361875637104</v>
      </c>
      <c r="T310" s="133">
        <f t="shared" si="256"/>
        <v>275.23950000000002</v>
      </c>
      <c r="U310" s="14">
        <v>23.337499999999999</v>
      </c>
      <c r="V310" s="15">
        <f t="shared" si="257"/>
        <v>22.729667648907171</v>
      </c>
      <c r="W310" s="16">
        <f t="shared" si="269"/>
        <v>1270.5884215739109</v>
      </c>
      <c r="Y310" s="13">
        <v>551.86034658511721</v>
      </c>
      <c r="Z310" s="133">
        <f t="shared" si="258"/>
        <v>274.38324999999998</v>
      </c>
      <c r="AA310" s="14">
        <v>24.193750000000001</v>
      </c>
      <c r="AB310" s="15">
        <f t="shared" si="259"/>
        <v>22.810037575205051</v>
      </c>
      <c r="AC310" s="16">
        <f t="shared" si="242"/>
        <v>1275.0811004539623</v>
      </c>
      <c r="AE310" s="13">
        <v>552.49745158002031</v>
      </c>
      <c r="AF310" s="133">
        <f t="shared" si="260"/>
        <v>274.11450000000002</v>
      </c>
      <c r="AG310" s="14">
        <v>24.462499999999999</v>
      </c>
      <c r="AH310" s="15">
        <f t="shared" si="261"/>
        <v>22.585486012468895</v>
      </c>
      <c r="AI310" s="16">
        <f t="shared" si="270"/>
        <v>1262.5286680970112</v>
      </c>
      <c r="AK310" s="13">
        <v>550.8409785932721</v>
      </c>
      <c r="AL310" s="133">
        <f t="shared" si="262"/>
        <v>273.93324999999999</v>
      </c>
      <c r="AM310" s="14">
        <v>24.643750000000001</v>
      </c>
      <c r="AN310" s="15">
        <f t="shared" si="263"/>
        <v>22.352157386488344</v>
      </c>
      <c r="AO310" s="16">
        <f t="shared" si="245"/>
        <v>1249.4855979046984</v>
      </c>
      <c r="AQ310" s="13">
        <v>555.55555555555554</v>
      </c>
      <c r="AR310" s="133">
        <f t="shared" si="264"/>
        <v>273.56450000000001</v>
      </c>
      <c r="AS310" s="14">
        <v>25.012499999999999</v>
      </c>
      <c r="AT310" s="15">
        <f t="shared" si="265"/>
        <v>22.211116663890277</v>
      </c>
      <c r="AU310" s="16">
        <f t="shared" si="271"/>
        <v>1241.6014215114665</v>
      </c>
      <c r="AW310" s="13">
        <v>550.5861365953109</v>
      </c>
      <c r="AX310" s="133">
        <f t="shared" si="266"/>
        <v>273.32074999999998</v>
      </c>
      <c r="AY310" s="14">
        <v>25.256250000000001</v>
      </c>
      <c r="AZ310" s="15">
        <f t="shared" si="267"/>
        <v>21.799995509836609</v>
      </c>
      <c r="BA310" s="16">
        <f t="shared" si="248"/>
        <v>1218.6197489998665</v>
      </c>
    </row>
    <row r="311" spans="1:53" s="92" customFormat="1" x14ac:dyDescent="0.25">
      <c r="A311" s="13">
        <v>556.19266055045864</v>
      </c>
      <c r="B311" s="133">
        <f t="shared" si="250"/>
        <v>275.3895</v>
      </c>
      <c r="C311" s="14">
        <v>23.1875</v>
      </c>
      <c r="D311" s="15">
        <f t="shared" si="251"/>
        <v>23.986745468483392</v>
      </c>
      <c r="E311" s="16">
        <f t="shared" si="249"/>
        <v>1340.8590716882215</v>
      </c>
      <c r="F311" s="104"/>
      <c r="G311" s="13">
        <v>556.12895005096834</v>
      </c>
      <c r="H311" s="133">
        <f t="shared" si="252"/>
        <v>274.55200000000002</v>
      </c>
      <c r="I311" s="14">
        <v>24.024999999999999</v>
      </c>
      <c r="J311" s="15">
        <f t="shared" si="253"/>
        <v>23.147927161330628</v>
      </c>
      <c r="K311" s="16">
        <f t="shared" si="268"/>
        <v>1293.969128318382</v>
      </c>
      <c r="M311" s="13">
        <v>556.19266055045864</v>
      </c>
      <c r="N311" s="133">
        <f t="shared" si="254"/>
        <v>274.49574999999999</v>
      </c>
      <c r="O311" s="14">
        <v>24.081250000000001</v>
      </c>
      <c r="P311" s="15">
        <f t="shared" si="255"/>
        <v>23.096502903730439</v>
      </c>
      <c r="Q311" s="16">
        <f t="shared" si="239"/>
        <v>1291.0945123185315</v>
      </c>
      <c r="S311" s="13">
        <v>546.12640163098877</v>
      </c>
      <c r="T311" s="133">
        <f t="shared" si="256"/>
        <v>274.67075</v>
      </c>
      <c r="U311" s="14">
        <v>23.90625</v>
      </c>
      <c r="V311" s="15">
        <f t="shared" si="257"/>
        <v>22.844503074760315</v>
      </c>
      <c r="W311" s="16">
        <f t="shared" si="269"/>
        <v>1277.0077218791016</v>
      </c>
      <c r="Y311" s="13">
        <v>555.61926605504584</v>
      </c>
      <c r="Z311" s="133">
        <f t="shared" si="258"/>
        <v>274.25200000000001</v>
      </c>
      <c r="AA311" s="14">
        <v>24.324999999999999</v>
      </c>
      <c r="AB311" s="15">
        <f t="shared" si="259"/>
        <v>22.841490896404764</v>
      </c>
      <c r="AC311" s="16">
        <f t="shared" si="242"/>
        <v>1276.8393411090262</v>
      </c>
      <c r="AE311" s="13">
        <v>555.87410805300715</v>
      </c>
      <c r="AF311" s="133">
        <f t="shared" si="260"/>
        <v>273.98950000000002</v>
      </c>
      <c r="AG311" s="14">
        <v>24.587499999999999</v>
      </c>
      <c r="AH311" s="15">
        <f t="shared" si="261"/>
        <v>22.60799626041717</v>
      </c>
      <c r="AI311" s="16">
        <f t="shared" si="270"/>
        <v>1263.7869909573199</v>
      </c>
      <c r="AK311" s="13">
        <v>555.93781855249745</v>
      </c>
      <c r="AL311" s="133">
        <f t="shared" si="262"/>
        <v>273.80824999999999</v>
      </c>
      <c r="AM311" s="14">
        <v>24.768750000000001</v>
      </c>
      <c r="AN311" s="15">
        <f t="shared" si="263"/>
        <v>22.445130196416752</v>
      </c>
      <c r="AO311" s="16">
        <f t="shared" si="245"/>
        <v>1254.6827779796963</v>
      </c>
      <c r="AQ311" s="13">
        <v>556.32008154943935</v>
      </c>
      <c r="AR311" s="133">
        <f t="shared" si="264"/>
        <v>273.55200000000002</v>
      </c>
      <c r="AS311" s="14">
        <v>25.024999999999999</v>
      </c>
      <c r="AT311" s="15">
        <f t="shared" si="265"/>
        <v>22.230572689288287</v>
      </c>
      <c r="AU311" s="16">
        <f t="shared" si="271"/>
        <v>1242.6890133312152</v>
      </c>
      <c r="AW311" s="13">
        <v>556.38379204892965</v>
      </c>
      <c r="AX311" s="133">
        <f t="shared" si="266"/>
        <v>273.16449999999998</v>
      </c>
      <c r="AY311" s="14">
        <v>25.412500000000001</v>
      </c>
      <c r="AZ311" s="15">
        <f t="shared" si="267"/>
        <v>21.894099047670618</v>
      </c>
      <c r="BA311" s="16">
        <f t="shared" si="248"/>
        <v>1223.8801367647875</v>
      </c>
    </row>
    <row r="312" spans="1:53" s="92" customFormat="1" x14ac:dyDescent="0.25">
      <c r="A312" s="13">
        <v>559.12334352701328</v>
      </c>
      <c r="B312" s="133">
        <f t="shared" si="250"/>
        <v>275.27699999999999</v>
      </c>
      <c r="C312" s="14">
        <v>23.3</v>
      </c>
      <c r="D312" s="15">
        <f t="shared" si="251"/>
        <v>23.996710022618593</v>
      </c>
      <c r="E312" s="16">
        <f t="shared" si="249"/>
        <v>1341.4160902643794</v>
      </c>
      <c r="F312" s="104"/>
      <c r="G312" s="13">
        <v>556.63863404689084</v>
      </c>
      <c r="H312" s="133">
        <f t="shared" si="252"/>
        <v>274.58325000000002</v>
      </c>
      <c r="I312" s="14">
        <v>23.993749999999999</v>
      </c>
      <c r="J312" s="15">
        <f t="shared" si="253"/>
        <v>23.199317907658905</v>
      </c>
      <c r="K312" s="16">
        <f t="shared" si="268"/>
        <v>1296.8418710381327</v>
      </c>
      <c r="M312" s="13">
        <v>555.61926605504584</v>
      </c>
      <c r="N312" s="133">
        <f t="shared" si="254"/>
        <v>274.37074999999999</v>
      </c>
      <c r="O312" s="14">
        <v>24.206250000000001</v>
      </c>
      <c r="P312" s="15">
        <f t="shared" si="255"/>
        <v>22.953545718772872</v>
      </c>
      <c r="Q312" s="16">
        <f t="shared" si="239"/>
        <v>1283.1032056794036</v>
      </c>
      <c r="S312" s="13">
        <v>554.28134556574923</v>
      </c>
      <c r="T312" s="133">
        <f t="shared" si="256"/>
        <v>274.49574999999999</v>
      </c>
      <c r="U312" s="14">
        <v>24.081250000000001</v>
      </c>
      <c r="V312" s="15">
        <f t="shared" si="257"/>
        <v>23.017133477944427</v>
      </c>
      <c r="W312" s="16">
        <f t="shared" si="269"/>
        <v>1286.6577614170933</v>
      </c>
      <c r="Y312" s="13">
        <v>556.25637104994905</v>
      </c>
      <c r="Z312" s="133">
        <f t="shared" si="258"/>
        <v>274.23325</v>
      </c>
      <c r="AA312" s="14">
        <v>24.34375</v>
      </c>
      <c r="AB312" s="15">
        <f t="shared" si="259"/>
        <v>22.850069157379163</v>
      </c>
      <c r="AC312" s="16">
        <f t="shared" si="242"/>
        <v>1277.3188658974952</v>
      </c>
      <c r="AE312" s="13">
        <v>556.44750254841995</v>
      </c>
      <c r="AF312" s="133">
        <f t="shared" si="260"/>
        <v>273.93950000000001</v>
      </c>
      <c r="AG312" s="14">
        <v>24.637499999999999</v>
      </c>
      <c r="AH312" s="15">
        <f t="shared" si="261"/>
        <v>22.585388231290512</v>
      </c>
      <c r="AI312" s="16">
        <f t="shared" si="270"/>
        <v>1262.5232021291397</v>
      </c>
      <c r="AK312" s="13">
        <v>556.38379204892965</v>
      </c>
      <c r="AL312" s="133">
        <f t="shared" si="262"/>
        <v>273.80200000000002</v>
      </c>
      <c r="AM312" s="14">
        <v>24.774999999999999</v>
      </c>
      <c r="AN312" s="15">
        <f t="shared" si="263"/>
        <v>22.45746890207587</v>
      </c>
      <c r="AO312" s="16">
        <f t="shared" si="245"/>
        <v>1255.3725116260412</v>
      </c>
      <c r="AQ312" s="13">
        <v>568.87104994903154</v>
      </c>
      <c r="AR312" s="133">
        <f t="shared" si="264"/>
        <v>273.47075000000001</v>
      </c>
      <c r="AS312" s="14">
        <v>25.106249999999999</v>
      </c>
      <c r="AT312" s="15">
        <f t="shared" si="265"/>
        <v>22.658543189406284</v>
      </c>
      <c r="AU312" s="16">
        <f t="shared" si="271"/>
        <v>1266.6125642878112</v>
      </c>
      <c r="AW312" s="13">
        <v>556.95718654434245</v>
      </c>
      <c r="AX312" s="133">
        <f t="shared" si="266"/>
        <v>273.15825000000001</v>
      </c>
      <c r="AY312" s="14">
        <v>25.418749999999999</v>
      </c>
      <c r="AZ312" s="15">
        <f t="shared" si="267"/>
        <v>21.911273628496385</v>
      </c>
      <c r="BA312" s="16">
        <f t="shared" si="248"/>
        <v>1224.840195832948</v>
      </c>
    </row>
    <row r="313" spans="1:53" s="92" customFormat="1" ht="15.75" thickBot="1" x14ac:dyDescent="0.3">
      <c r="A313" s="17">
        <v>569.69928644240565</v>
      </c>
      <c r="B313" s="18">
        <f t="shared" si="250"/>
        <v>274.75824999999998</v>
      </c>
      <c r="C313" s="18">
        <v>23.818750000000001</v>
      </c>
      <c r="D313" s="19">
        <f t="shared" si="251"/>
        <v>23.918101766146656</v>
      </c>
      <c r="E313" s="20">
        <f t="shared" si="249"/>
        <v>1337.021888727598</v>
      </c>
      <c r="F313" s="104"/>
      <c r="G313" s="17">
        <v>562.5</v>
      </c>
      <c r="H313" s="135">
        <f t="shared" si="252"/>
        <v>274.12074999999999</v>
      </c>
      <c r="I313" s="18">
        <v>24.456250000000001</v>
      </c>
      <c r="J313" s="19">
        <f t="shared" si="253"/>
        <v>23.000255558395093</v>
      </c>
      <c r="K313" s="20">
        <f t="shared" si="268"/>
        <v>1285.7142857142856</v>
      </c>
      <c r="M313" s="17">
        <v>569.38073394495405</v>
      </c>
      <c r="N313" s="135">
        <f t="shared" si="254"/>
        <v>273.87700000000001</v>
      </c>
      <c r="O313" s="18">
        <v>24.7</v>
      </c>
      <c r="P313" s="19">
        <f t="shared" si="255"/>
        <v>23.051851576718789</v>
      </c>
      <c r="Q313" s="20">
        <f t="shared" si="239"/>
        <v>1288.5985031385803</v>
      </c>
      <c r="S313" s="17">
        <v>556.44750254841995</v>
      </c>
      <c r="T313" s="135">
        <f t="shared" si="256"/>
        <v>274.38324999999998</v>
      </c>
      <c r="U313" s="18">
        <v>24.193750000000001</v>
      </c>
      <c r="V313" s="19">
        <f t="shared" si="257"/>
        <v>22.999638441681011</v>
      </c>
      <c r="W313" s="20">
        <f t="shared" si="269"/>
        <v>1285.6797888899684</v>
      </c>
      <c r="Y313" s="17">
        <v>562.9459734964322</v>
      </c>
      <c r="Z313" s="135">
        <f t="shared" si="258"/>
        <v>273.84575000000001</v>
      </c>
      <c r="AA313" s="18">
        <v>24.731249999999999</v>
      </c>
      <c r="AB313" s="19">
        <f t="shared" si="259"/>
        <v>22.762536204050836</v>
      </c>
      <c r="AC313" s="20">
        <f t="shared" si="242"/>
        <v>1272.4257738064416</v>
      </c>
      <c r="AE313" s="17">
        <v>563.2008154943934</v>
      </c>
      <c r="AF313" s="135">
        <f t="shared" si="260"/>
        <v>273.5145</v>
      </c>
      <c r="AG313" s="18">
        <v>25.0625</v>
      </c>
      <c r="AH313" s="19">
        <f t="shared" si="261"/>
        <v>22.471852987307468</v>
      </c>
      <c r="AI313" s="20">
        <f t="shared" si="270"/>
        <v>1256.1765819904874</v>
      </c>
      <c r="AK313" s="17">
        <v>558.42252803261977</v>
      </c>
      <c r="AL313" s="135">
        <f t="shared" si="262"/>
        <v>273.577</v>
      </c>
      <c r="AM313" s="18">
        <v>25</v>
      </c>
      <c r="AN313" s="19">
        <f t="shared" si="263"/>
        <v>22.336901121304791</v>
      </c>
      <c r="AO313" s="20">
        <f t="shared" si="245"/>
        <v>1248.6327726809377</v>
      </c>
      <c r="AQ313" s="17">
        <v>567.66055045871553</v>
      </c>
      <c r="AR313" s="135">
        <f t="shared" si="264"/>
        <v>272.92700000000002</v>
      </c>
      <c r="AS313" s="18">
        <v>25.65</v>
      </c>
      <c r="AT313" s="19">
        <f t="shared" si="265"/>
        <v>22.131015612425557</v>
      </c>
      <c r="AU313" s="20">
        <f t="shared" si="271"/>
        <v>1237.1237727345886</v>
      </c>
      <c r="AW313" s="17">
        <v>557.65800203873596</v>
      </c>
      <c r="AX313" s="135">
        <f t="shared" si="266"/>
        <v>272.89575000000002</v>
      </c>
      <c r="AY313" s="18">
        <v>25.681249999999999</v>
      </c>
      <c r="AZ313" s="19">
        <f t="shared" si="267"/>
        <v>21.714597304988501</v>
      </c>
      <c r="BA313" s="20">
        <f t="shared" si="248"/>
        <v>1213.8459893488573</v>
      </c>
    </row>
    <row r="314" spans="1:53" s="92" customFormat="1" x14ac:dyDescent="0.25">
      <c r="D314" s="66">
        <f>TRIMMEAN(D241:D313,0.4)</f>
        <v>23.863011309098582</v>
      </c>
      <c r="E314" s="4">
        <f>TRIMMEAN(E241:E313,0.4)</f>
        <v>1333.9423321786105</v>
      </c>
      <c r="F314" s="4"/>
      <c r="J314" s="66">
        <f>TRIMMEAN(J241:J313,0.4)</f>
        <v>22.464712310114244</v>
      </c>
      <c r="K314" s="4">
        <f>TRIMMEAN(K241:K313,0.4)</f>
        <v>1255.7774181353852</v>
      </c>
      <c r="P314" s="66">
        <f>TRIMMEAN(P241:P313,0.4)</f>
        <v>22.45556599957073</v>
      </c>
      <c r="Q314" s="4">
        <f>TRIMMEAN(Q241:Q313,0.4)</f>
        <v>1255.2661393760036</v>
      </c>
      <c r="V314" s="66">
        <f>TRIMMEAN(V241:V313,0.4)</f>
        <v>22.464075258371604</v>
      </c>
      <c r="W314" s="4">
        <f>TRIMMEAN(W241:W313,0.4)</f>
        <v>1255.741806942973</v>
      </c>
      <c r="AB314" s="66">
        <f>TRIMMEAN(AB242:AB313,0.4)</f>
        <v>22.25213663043758</v>
      </c>
      <c r="AC314" s="4">
        <f>TRIMMEAN(AC242:AC313,0.4)</f>
        <v>1243.8944376414604</v>
      </c>
      <c r="AH314" s="66">
        <f>TRIMMEAN(AH241:AH313,0.4)</f>
        <v>21.956649940156495</v>
      </c>
      <c r="AI314" s="4">
        <f>TRIMMEAN(AI241:AI313,0.4)</f>
        <v>1227.3767316547485</v>
      </c>
      <c r="AN314" s="66">
        <f>TRIMMEAN(AN241:AN313,0.4)</f>
        <v>21.804380658108471</v>
      </c>
      <c r="AO314" s="4">
        <f>TRIMMEAN(AO241:AO313,0.4)</f>
        <v>1218.8648787882639</v>
      </c>
      <c r="AT314" s="66">
        <f>TRIMMEAN(AT241:AT313,0.4)</f>
        <v>21.465816567412304</v>
      </c>
      <c r="AU314" s="4">
        <f>TRIMMEAN(AU241:AU313,0.4)</f>
        <v>1199.9391461183479</v>
      </c>
      <c r="AZ314" s="66">
        <f>TRIMMEAN(AZ241:AZ313,0.4)</f>
        <v>21.217678105821417</v>
      </c>
      <c r="BA314" s="4">
        <f>TRIMMEAN(BA241:BA313,0.4)</f>
        <v>1186.0682061154175</v>
      </c>
    </row>
  </sheetData>
  <mergeCells count="37">
    <mergeCell ref="AZ5:BA5"/>
    <mergeCell ref="D83:E83"/>
    <mergeCell ref="P83:Q83"/>
    <mergeCell ref="AN83:AO83"/>
    <mergeCell ref="AZ83:BA83"/>
    <mergeCell ref="D5:E5"/>
    <mergeCell ref="P5:Q5"/>
    <mergeCell ref="AB5:AC5"/>
    <mergeCell ref="AB83:AC83"/>
    <mergeCell ref="AN5:AO5"/>
    <mergeCell ref="J83:K83"/>
    <mergeCell ref="AZ161:BA161"/>
    <mergeCell ref="D239:E239"/>
    <mergeCell ref="P239:Q239"/>
    <mergeCell ref="AB239:AC239"/>
    <mergeCell ref="AN239:AO239"/>
    <mergeCell ref="AZ239:BA239"/>
    <mergeCell ref="D161:E161"/>
    <mergeCell ref="P161:Q161"/>
    <mergeCell ref="AB161:AC161"/>
    <mergeCell ref="J239:K239"/>
    <mergeCell ref="V83:W83"/>
    <mergeCell ref="AH83:AI83"/>
    <mergeCell ref="AT83:AU83"/>
    <mergeCell ref="D1:E1"/>
    <mergeCell ref="AN161:AO161"/>
    <mergeCell ref="J5:K5"/>
    <mergeCell ref="V5:W5"/>
    <mergeCell ref="AH5:AI5"/>
    <mergeCell ref="AT5:AU5"/>
    <mergeCell ref="J161:K161"/>
    <mergeCell ref="V161:W161"/>
    <mergeCell ref="AH161:AI161"/>
    <mergeCell ref="AT161:AU161"/>
    <mergeCell ref="V239:W239"/>
    <mergeCell ref="AH239:AI239"/>
    <mergeCell ref="AT239:AU23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showGridLines="0" zoomScale="75" workbookViewId="0">
      <selection activeCell="X72" sqref="X72"/>
    </sheetView>
  </sheetViews>
  <sheetFormatPr defaultRowHeight="12.75" x14ac:dyDescent="0.2"/>
  <cols>
    <col min="1" max="1" width="10.85546875" style="67" customWidth="1"/>
    <col min="2" max="2" width="14.7109375" style="67" bestFit="1" customWidth="1"/>
    <col min="3" max="3" width="11.28515625" style="67" bestFit="1" customWidth="1"/>
    <col min="4" max="4" width="13.140625" style="67" bestFit="1" customWidth="1"/>
    <col min="5" max="5" width="17.28515625" style="67" bestFit="1" customWidth="1"/>
    <col min="6" max="256" width="9.140625" style="67"/>
    <col min="257" max="257" width="10.85546875" style="67" customWidth="1"/>
    <col min="258" max="258" width="14.7109375" style="67" bestFit="1" customWidth="1"/>
    <col min="259" max="259" width="11.28515625" style="67" bestFit="1" customWidth="1"/>
    <col min="260" max="260" width="13.140625" style="67" bestFit="1" customWidth="1"/>
    <col min="261" max="261" width="17.28515625" style="67" bestFit="1" customWidth="1"/>
    <col min="262" max="512" width="9.140625" style="67"/>
    <col min="513" max="513" width="10.85546875" style="67" customWidth="1"/>
    <col min="514" max="514" width="14.7109375" style="67" bestFit="1" customWidth="1"/>
    <col min="515" max="515" width="11.28515625" style="67" bestFit="1" customWidth="1"/>
    <col min="516" max="516" width="13.140625" style="67" bestFit="1" customWidth="1"/>
    <col min="517" max="517" width="17.28515625" style="67" bestFit="1" customWidth="1"/>
    <col min="518" max="768" width="9.140625" style="67"/>
    <col min="769" max="769" width="10.85546875" style="67" customWidth="1"/>
    <col min="770" max="770" width="14.7109375" style="67" bestFit="1" customWidth="1"/>
    <col min="771" max="771" width="11.28515625" style="67" bestFit="1" customWidth="1"/>
    <col min="772" max="772" width="13.140625" style="67" bestFit="1" customWidth="1"/>
    <col min="773" max="773" width="17.28515625" style="67" bestFit="1" customWidth="1"/>
    <col min="774" max="1024" width="9.140625" style="67"/>
    <col min="1025" max="1025" width="10.85546875" style="67" customWidth="1"/>
    <col min="1026" max="1026" width="14.7109375" style="67" bestFit="1" customWidth="1"/>
    <col min="1027" max="1027" width="11.28515625" style="67" bestFit="1" customWidth="1"/>
    <col min="1028" max="1028" width="13.140625" style="67" bestFit="1" customWidth="1"/>
    <col min="1029" max="1029" width="17.28515625" style="67" bestFit="1" customWidth="1"/>
    <col min="1030" max="1280" width="9.140625" style="67"/>
    <col min="1281" max="1281" width="10.85546875" style="67" customWidth="1"/>
    <col min="1282" max="1282" width="14.7109375" style="67" bestFit="1" customWidth="1"/>
    <col min="1283" max="1283" width="11.28515625" style="67" bestFit="1" customWidth="1"/>
    <col min="1284" max="1284" width="13.140625" style="67" bestFit="1" customWidth="1"/>
    <col min="1285" max="1285" width="17.28515625" style="67" bestFit="1" customWidth="1"/>
    <col min="1286" max="1536" width="9.140625" style="67"/>
    <col min="1537" max="1537" width="10.85546875" style="67" customWidth="1"/>
    <col min="1538" max="1538" width="14.7109375" style="67" bestFit="1" customWidth="1"/>
    <col min="1539" max="1539" width="11.28515625" style="67" bestFit="1" customWidth="1"/>
    <col min="1540" max="1540" width="13.140625" style="67" bestFit="1" customWidth="1"/>
    <col min="1541" max="1541" width="17.28515625" style="67" bestFit="1" customWidth="1"/>
    <col min="1542" max="1792" width="9.140625" style="67"/>
    <col min="1793" max="1793" width="10.85546875" style="67" customWidth="1"/>
    <col min="1794" max="1794" width="14.7109375" style="67" bestFit="1" customWidth="1"/>
    <col min="1795" max="1795" width="11.28515625" style="67" bestFit="1" customWidth="1"/>
    <col min="1796" max="1796" width="13.140625" style="67" bestFit="1" customWidth="1"/>
    <col min="1797" max="1797" width="17.28515625" style="67" bestFit="1" customWidth="1"/>
    <col min="1798" max="2048" width="9.140625" style="67"/>
    <col min="2049" max="2049" width="10.85546875" style="67" customWidth="1"/>
    <col min="2050" max="2050" width="14.7109375" style="67" bestFit="1" customWidth="1"/>
    <col min="2051" max="2051" width="11.28515625" style="67" bestFit="1" customWidth="1"/>
    <col min="2052" max="2052" width="13.140625" style="67" bestFit="1" customWidth="1"/>
    <col min="2053" max="2053" width="17.28515625" style="67" bestFit="1" customWidth="1"/>
    <col min="2054" max="2304" width="9.140625" style="67"/>
    <col min="2305" max="2305" width="10.85546875" style="67" customWidth="1"/>
    <col min="2306" max="2306" width="14.7109375" style="67" bestFit="1" customWidth="1"/>
    <col min="2307" max="2307" width="11.28515625" style="67" bestFit="1" customWidth="1"/>
    <col min="2308" max="2308" width="13.140625" style="67" bestFit="1" customWidth="1"/>
    <col min="2309" max="2309" width="17.28515625" style="67" bestFit="1" customWidth="1"/>
    <col min="2310" max="2560" width="9.140625" style="67"/>
    <col min="2561" max="2561" width="10.85546875" style="67" customWidth="1"/>
    <col min="2562" max="2562" width="14.7109375" style="67" bestFit="1" customWidth="1"/>
    <col min="2563" max="2563" width="11.28515625" style="67" bestFit="1" customWidth="1"/>
    <col min="2564" max="2564" width="13.140625" style="67" bestFit="1" customWidth="1"/>
    <col min="2565" max="2565" width="17.28515625" style="67" bestFit="1" customWidth="1"/>
    <col min="2566" max="2816" width="9.140625" style="67"/>
    <col min="2817" max="2817" width="10.85546875" style="67" customWidth="1"/>
    <col min="2818" max="2818" width="14.7109375" style="67" bestFit="1" customWidth="1"/>
    <col min="2819" max="2819" width="11.28515625" style="67" bestFit="1" customWidth="1"/>
    <col min="2820" max="2820" width="13.140625" style="67" bestFit="1" customWidth="1"/>
    <col min="2821" max="2821" width="17.28515625" style="67" bestFit="1" customWidth="1"/>
    <col min="2822" max="3072" width="9.140625" style="67"/>
    <col min="3073" max="3073" width="10.85546875" style="67" customWidth="1"/>
    <col min="3074" max="3074" width="14.7109375" style="67" bestFit="1" customWidth="1"/>
    <col min="3075" max="3075" width="11.28515625" style="67" bestFit="1" customWidth="1"/>
    <col min="3076" max="3076" width="13.140625" style="67" bestFit="1" customWidth="1"/>
    <col min="3077" max="3077" width="17.28515625" style="67" bestFit="1" customWidth="1"/>
    <col min="3078" max="3328" width="9.140625" style="67"/>
    <col min="3329" max="3329" width="10.85546875" style="67" customWidth="1"/>
    <col min="3330" max="3330" width="14.7109375" style="67" bestFit="1" customWidth="1"/>
    <col min="3331" max="3331" width="11.28515625" style="67" bestFit="1" customWidth="1"/>
    <col min="3332" max="3332" width="13.140625" style="67" bestFit="1" customWidth="1"/>
    <col min="3333" max="3333" width="17.28515625" style="67" bestFit="1" customWidth="1"/>
    <col min="3334" max="3584" width="9.140625" style="67"/>
    <col min="3585" max="3585" width="10.85546875" style="67" customWidth="1"/>
    <col min="3586" max="3586" width="14.7109375" style="67" bestFit="1" customWidth="1"/>
    <col min="3587" max="3587" width="11.28515625" style="67" bestFit="1" customWidth="1"/>
    <col min="3588" max="3588" width="13.140625" style="67" bestFit="1" customWidth="1"/>
    <col min="3589" max="3589" width="17.28515625" style="67" bestFit="1" customWidth="1"/>
    <col min="3590" max="3840" width="9.140625" style="67"/>
    <col min="3841" max="3841" width="10.85546875" style="67" customWidth="1"/>
    <col min="3842" max="3842" width="14.7109375" style="67" bestFit="1" customWidth="1"/>
    <col min="3843" max="3843" width="11.28515625" style="67" bestFit="1" customWidth="1"/>
    <col min="3844" max="3844" width="13.140625" style="67" bestFit="1" customWidth="1"/>
    <col min="3845" max="3845" width="17.28515625" style="67" bestFit="1" customWidth="1"/>
    <col min="3846" max="4096" width="9.140625" style="67"/>
    <col min="4097" max="4097" width="10.85546875" style="67" customWidth="1"/>
    <col min="4098" max="4098" width="14.7109375" style="67" bestFit="1" customWidth="1"/>
    <col min="4099" max="4099" width="11.28515625" style="67" bestFit="1" customWidth="1"/>
    <col min="4100" max="4100" width="13.140625" style="67" bestFit="1" customWidth="1"/>
    <col min="4101" max="4101" width="17.28515625" style="67" bestFit="1" customWidth="1"/>
    <col min="4102" max="4352" width="9.140625" style="67"/>
    <col min="4353" max="4353" width="10.85546875" style="67" customWidth="1"/>
    <col min="4354" max="4354" width="14.7109375" style="67" bestFit="1" customWidth="1"/>
    <col min="4355" max="4355" width="11.28515625" style="67" bestFit="1" customWidth="1"/>
    <col min="4356" max="4356" width="13.140625" style="67" bestFit="1" customWidth="1"/>
    <col min="4357" max="4357" width="17.28515625" style="67" bestFit="1" customWidth="1"/>
    <col min="4358" max="4608" width="9.140625" style="67"/>
    <col min="4609" max="4609" width="10.85546875" style="67" customWidth="1"/>
    <col min="4610" max="4610" width="14.7109375" style="67" bestFit="1" customWidth="1"/>
    <col min="4611" max="4611" width="11.28515625" style="67" bestFit="1" customWidth="1"/>
    <col min="4612" max="4612" width="13.140625" style="67" bestFit="1" customWidth="1"/>
    <col min="4613" max="4613" width="17.28515625" style="67" bestFit="1" customWidth="1"/>
    <col min="4614" max="4864" width="9.140625" style="67"/>
    <col min="4865" max="4865" width="10.85546875" style="67" customWidth="1"/>
    <col min="4866" max="4866" width="14.7109375" style="67" bestFit="1" customWidth="1"/>
    <col min="4867" max="4867" width="11.28515625" style="67" bestFit="1" customWidth="1"/>
    <col min="4868" max="4868" width="13.140625" style="67" bestFit="1" customWidth="1"/>
    <col min="4869" max="4869" width="17.28515625" style="67" bestFit="1" customWidth="1"/>
    <col min="4870" max="5120" width="9.140625" style="67"/>
    <col min="5121" max="5121" width="10.85546875" style="67" customWidth="1"/>
    <col min="5122" max="5122" width="14.7109375" style="67" bestFit="1" customWidth="1"/>
    <col min="5123" max="5123" width="11.28515625" style="67" bestFit="1" customWidth="1"/>
    <col min="5124" max="5124" width="13.140625" style="67" bestFit="1" customWidth="1"/>
    <col min="5125" max="5125" width="17.28515625" style="67" bestFit="1" customWidth="1"/>
    <col min="5126" max="5376" width="9.140625" style="67"/>
    <col min="5377" max="5377" width="10.85546875" style="67" customWidth="1"/>
    <col min="5378" max="5378" width="14.7109375" style="67" bestFit="1" customWidth="1"/>
    <col min="5379" max="5379" width="11.28515625" style="67" bestFit="1" customWidth="1"/>
    <col min="5380" max="5380" width="13.140625" style="67" bestFit="1" customWidth="1"/>
    <col min="5381" max="5381" width="17.28515625" style="67" bestFit="1" customWidth="1"/>
    <col min="5382" max="5632" width="9.140625" style="67"/>
    <col min="5633" max="5633" width="10.85546875" style="67" customWidth="1"/>
    <col min="5634" max="5634" width="14.7109375" style="67" bestFit="1" customWidth="1"/>
    <col min="5635" max="5635" width="11.28515625" style="67" bestFit="1" customWidth="1"/>
    <col min="5636" max="5636" width="13.140625" style="67" bestFit="1" customWidth="1"/>
    <col min="5637" max="5637" width="17.28515625" style="67" bestFit="1" customWidth="1"/>
    <col min="5638" max="5888" width="9.140625" style="67"/>
    <col min="5889" max="5889" width="10.85546875" style="67" customWidth="1"/>
    <col min="5890" max="5890" width="14.7109375" style="67" bestFit="1" customWidth="1"/>
    <col min="5891" max="5891" width="11.28515625" style="67" bestFit="1" customWidth="1"/>
    <col min="5892" max="5892" width="13.140625" style="67" bestFit="1" customWidth="1"/>
    <col min="5893" max="5893" width="17.28515625" style="67" bestFit="1" customWidth="1"/>
    <col min="5894" max="6144" width="9.140625" style="67"/>
    <col min="6145" max="6145" width="10.85546875" style="67" customWidth="1"/>
    <col min="6146" max="6146" width="14.7109375" style="67" bestFit="1" customWidth="1"/>
    <col min="6147" max="6147" width="11.28515625" style="67" bestFit="1" customWidth="1"/>
    <col min="6148" max="6148" width="13.140625" style="67" bestFit="1" customWidth="1"/>
    <col min="6149" max="6149" width="17.28515625" style="67" bestFit="1" customWidth="1"/>
    <col min="6150" max="6400" width="9.140625" style="67"/>
    <col min="6401" max="6401" width="10.85546875" style="67" customWidth="1"/>
    <col min="6402" max="6402" width="14.7109375" style="67" bestFit="1" customWidth="1"/>
    <col min="6403" max="6403" width="11.28515625" style="67" bestFit="1" customWidth="1"/>
    <col min="6404" max="6404" width="13.140625" style="67" bestFit="1" customWidth="1"/>
    <col min="6405" max="6405" width="17.28515625" style="67" bestFit="1" customWidth="1"/>
    <col min="6406" max="6656" width="9.140625" style="67"/>
    <col min="6657" max="6657" width="10.85546875" style="67" customWidth="1"/>
    <col min="6658" max="6658" width="14.7109375" style="67" bestFit="1" customWidth="1"/>
    <col min="6659" max="6659" width="11.28515625" style="67" bestFit="1" customWidth="1"/>
    <col min="6660" max="6660" width="13.140625" style="67" bestFit="1" customWidth="1"/>
    <col min="6661" max="6661" width="17.28515625" style="67" bestFit="1" customWidth="1"/>
    <col min="6662" max="6912" width="9.140625" style="67"/>
    <col min="6913" max="6913" width="10.85546875" style="67" customWidth="1"/>
    <col min="6914" max="6914" width="14.7109375" style="67" bestFit="1" customWidth="1"/>
    <col min="6915" max="6915" width="11.28515625" style="67" bestFit="1" customWidth="1"/>
    <col min="6916" max="6916" width="13.140625" style="67" bestFit="1" customWidth="1"/>
    <col min="6917" max="6917" width="17.28515625" style="67" bestFit="1" customWidth="1"/>
    <col min="6918" max="7168" width="9.140625" style="67"/>
    <col min="7169" max="7169" width="10.85546875" style="67" customWidth="1"/>
    <col min="7170" max="7170" width="14.7109375" style="67" bestFit="1" customWidth="1"/>
    <col min="7171" max="7171" width="11.28515625" style="67" bestFit="1" customWidth="1"/>
    <col min="7172" max="7172" width="13.140625" style="67" bestFit="1" customWidth="1"/>
    <col min="7173" max="7173" width="17.28515625" style="67" bestFit="1" customWidth="1"/>
    <col min="7174" max="7424" width="9.140625" style="67"/>
    <col min="7425" max="7425" width="10.85546875" style="67" customWidth="1"/>
    <col min="7426" max="7426" width="14.7109375" style="67" bestFit="1" customWidth="1"/>
    <col min="7427" max="7427" width="11.28515625" style="67" bestFit="1" customWidth="1"/>
    <col min="7428" max="7428" width="13.140625" style="67" bestFit="1" customWidth="1"/>
    <col min="7429" max="7429" width="17.28515625" style="67" bestFit="1" customWidth="1"/>
    <col min="7430" max="7680" width="9.140625" style="67"/>
    <col min="7681" max="7681" width="10.85546875" style="67" customWidth="1"/>
    <col min="7682" max="7682" width="14.7109375" style="67" bestFit="1" customWidth="1"/>
    <col min="7683" max="7683" width="11.28515625" style="67" bestFit="1" customWidth="1"/>
    <col min="7684" max="7684" width="13.140625" style="67" bestFit="1" customWidth="1"/>
    <col min="7685" max="7685" width="17.28515625" style="67" bestFit="1" customWidth="1"/>
    <col min="7686" max="7936" width="9.140625" style="67"/>
    <col min="7937" max="7937" width="10.85546875" style="67" customWidth="1"/>
    <col min="7938" max="7938" width="14.7109375" style="67" bestFit="1" customWidth="1"/>
    <col min="7939" max="7939" width="11.28515625" style="67" bestFit="1" customWidth="1"/>
    <col min="7940" max="7940" width="13.140625" style="67" bestFit="1" customWidth="1"/>
    <col min="7941" max="7941" width="17.28515625" style="67" bestFit="1" customWidth="1"/>
    <col min="7942" max="8192" width="9.140625" style="67"/>
    <col min="8193" max="8193" width="10.85546875" style="67" customWidth="1"/>
    <col min="8194" max="8194" width="14.7109375" style="67" bestFit="1" customWidth="1"/>
    <col min="8195" max="8195" width="11.28515625" style="67" bestFit="1" customWidth="1"/>
    <col min="8196" max="8196" width="13.140625" style="67" bestFit="1" customWidth="1"/>
    <col min="8197" max="8197" width="17.28515625" style="67" bestFit="1" customWidth="1"/>
    <col min="8198" max="8448" width="9.140625" style="67"/>
    <col min="8449" max="8449" width="10.85546875" style="67" customWidth="1"/>
    <col min="8450" max="8450" width="14.7109375" style="67" bestFit="1" customWidth="1"/>
    <col min="8451" max="8451" width="11.28515625" style="67" bestFit="1" customWidth="1"/>
    <col min="8452" max="8452" width="13.140625" style="67" bestFit="1" customWidth="1"/>
    <col min="8453" max="8453" width="17.28515625" style="67" bestFit="1" customWidth="1"/>
    <col min="8454" max="8704" width="9.140625" style="67"/>
    <col min="8705" max="8705" width="10.85546875" style="67" customWidth="1"/>
    <col min="8706" max="8706" width="14.7109375" style="67" bestFit="1" customWidth="1"/>
    <col min="8707" max="8707" width="11.28515625" style="67" bestFit="1" customWidth="1"/>
    <col min="8708" max="8708" width="13.140625" style="67" bestFit="1" customWidth="1"/>
    <col min="8709" max="8709" width="17.28515625" style="67" bestFit="1" customWidth="1"/>
    <col min="8710" max="8960" width="9.140625" style="67"/>
    <col min="8961" max="8961" width="10.85546875" style="67" customWidth="1"/>
    <col min="8962" max="8962" width="14.7109375" style="67" bestFit="1" customWidth="1"/>
    <col min="8963" max="8963" width="11.28515625" style="67" bestFit="1" customWidth="1"/>
    <col min="8964" max="8964" width="13.140625" style="67" bestFit="1" customWidth="1"/>
    <col min="8965" max="8965" width="17.28515625" style="67" bestFit="1" customWidth="1"/>
    <col min="8966" max="9216" width="9.140625" style="67"/>
    <col min="9217" max="9217" width="10.85546875" style="67" customWidth="1"/>
    <col min="9218" max="9218" width="14.7109375" style="67" bestFit="1" customWidth="1"/>
    <col min="9219" max="9219" width="11.28515625" style="67" bestFit="1" customWidth="1"/>
    <col min="9220" max="9220" width="13.140625" style="67" bestFit="1" customWidth="1"/>
    <col min="9221" max="9221" width="17.28515625" style="67" bestFit="1" customWidth="1"/>
    <col min="9222" max="9472" width="9.140625" style="67"/>
    <col min="9473" max="9473" width="10.85546875" style="67" customWidth="1"/>
    <col min="9474" max="9474" width="14.7109375" style="67" bestFit="1" customWidth="1"/>
    <col min="9475" max="9475" width="11.28515625" style="67" bestFit="1" customWidth="1"/>
    <col min="9476" max="9476" width="13.140625" style="67" bestFit="1" customWidth="1"/>
    <col min="9477" max="9477" width="17.28515625" style="67" bestFit="1" customWidth="1"/>
    <col min="9478" max="9728" width="9.140625" style="67"/>
    <col min="9729" max="9729" width="10.85546875" style="67" customWidth="1"/>
    <col min="9730" max="9730" width="14.7109375" style="67" bestFit="1" customWidth="1"/>
    <col min="9731" max="9731" width="11.28515625" style="67" bestFit="1" customWidth="1"/>
    <col min="9732" max="9732" width="13.140625" style="67" bestFit="1" customWidth="1"/>
    <col min="9733" max="9733" width="17.28515625" style="67" bestFit="1" customWidth="1"/>
    <col min="9734" max="9984" width="9.140625" style="67"/>
    <col min="9985" max="9985" width="10.85546875" style="67" customWidth="1"/>
    <col min="9986" max="9986" width="14.7109375" style="67" bestFit="1" customWidth="1"/>
    <col min="9987" max="9987" width="11.28515625" style="67" bestFit="1" customWidth="1"/>
    <col min="9988" max="9988" width="13.140625" style="67" bestFit="1" customWidth="1"/>
    <col min="9989" max="9989" width="17.28515625" style="67" bestFit="1" customWidth="1"/>
    <col min="9990" max="10240" width="9.140625" style="67"/>
    <col min="10241" max="10241" width="10.85546875" style="67" customWidth="1"/>
    <col min="10242" max="10242" width="14.7109375" style="67" bestFit="1" customWidth="1"/>
    <col min="10243" max="10243" width="11.28515625" style="67" bestFit="1" customWidth="1"/>
    <col min="10244" max="10244" width="13.140625" style="67" bestFit="1" customWidth="1"/>
    <col min="10245" max="10245" width="17.28515625" style="67" bestFit="1" customWidth="1"/>
    <col min="10246" max="10496" width="9.140625" style="67"/>
    <col min="10497" max="10497" width="10.85546875" style="67" customWidth="1"/>
    <col min="10498" max="10498" width="14.7109375" style="67" bestFit="1" customWidth="1"/>
    <col min="10499" max="10499" width="11.28515625" style="67" bestFit="1" customWidth="1"/>
    <col min="10500" max="10500" width="13.140625" style="67" bestFit="1" customWidth="1"/>
    <col min="10501" max="10501" width="17.28515625" style="67" bestFit="1" customWidth="1"/>
    <col min="10502" max="10752" width="9.140625" style="67"/>
    <col min="10753" max="10753" width="10.85546875" style="67" customWidth="1"/>
    <col min="10754" max="10754" width="14.7109375" style="67" bestFit="1" customWidth="1"/>
    <col min="10755" max="10755" width="11.28515625" style="67" bestFit="1" customWidth="1"/>
    <col min="10756" max="10756" width="13.140625" style="67" bestFit="1" customWidth="1"/>
    <col min="10757" max="10757" width="17.28515625" style="67" bestFit="1" customWidth="1"/>
    <col min="10758" max="11008" width="9.140625" style="67"/>
    <col min="11009" max="11009" width="10.85546875" style="67" customWidth="1"/>
    <col min="11010" max="11010" width="14.7109375" style="67" bestFit="1" customWidth="1"/>
    <col min="11011" max="11011" width="11.28515625" style="67" bestFit="1" customWidth="1"/>
    <col min="11012" max="11012" width="13.140625" style="67" bestFit="1" customWidth="1"/>
    <col min="11013" max="11013" width="17.28515625" style="67" bestFit="1" customWidth="1"/>
    <col min="11014" max="11264" width="9.140625" style="67"/>
    <col min="11265" max="11265" width="10.85546875" style="67" customWidth="1"/>
    <col min="11266" max="11266" width="14.7109375" style="67" bestFit="1" customWidth="1"/>
    <col min="11267" max="11267" width="11.28515625" style="67" bestFit="1" customWidth="1"/>
    <col min="11268" max="11268" width="13.140625" style="67" bestFit="1" customWidth="1"/>
    <col min="11269" max="11269" width="17.28515625" style="67" bestFit="1" customWidth="1"/>
    <col min="11270" max="11520" width="9.140625" style="67"/>
    <col min="11521" max="11521" width="10.85546875" style="67" customWidth="1"/>
    <col min="11522" max="11522" width="14.7109375" style="67" bestFit="1" customWidth="1"/>
    <col min="11523" max="11523" width="11.28515625" style="67" bestFit="1" customWidth="1"/>
    <col min="11524" max="11524" width="13.140625" style="67" bestFit="1" customWidth="1"/>
    <col min="11525" max="11525" width="17.28515625" style="67" bestFit="1" customWidth="1"/>
    <col min="11526" max="11776" width="9.140625" style="67"/>
    <col min="11777" max="11777" width="10.85546875" style="67" customWidth="1"/>
    <col min="11778" max="11778" width="14.7109375" style="67" bestFit="1" customWidth="1"/>
    <col min="11779" max="11779" width="11.28515625" style="67" bestFit="1" customWidth="1"/>
    <col min="11780" max="11780" width="13.140625" style="67" bestFit="1" customWidth="1"/>
    <col min="11781" max="11781" width="17.28515625" style="67" bestFit="1" customWidth="1"/>
    <col min="11782" max="12032" width="9.140625" style="67"/>
    <col min="12033" max="12033" width="10.85546875" style="67" customWidth="1"/>
    <col min="12034" max="12034" width="14.7109375" style="67" bestFit="1" customWidth="1"/>
    <col min="12035" max="12035" width="11.28515625" style="67" bestFit="1" customWidth="1"/>
    <col min="12036" max="12036" width="13.140625" style="67" bestFit="1" customWidth="1"/>
    <col min="12037" max="12037" width="17.28515625" style="67" bestFit="1" customWidth="1"/>
    <col min="12038" max="12288" width="9.140625" style="67"/>
    <col min="12289" max="12289" width="10.85546875" style="67" customWidth="1"/>
    <col min="12290" max="12290" width="14.7109375" style="67" bestFit="1" customWidth="1"/>
    <col min="12291" max="12291" width="11.28515625" style="67" bestFit="1" customWidth="1"/>
    <col min="12292" max="12292" width="13.140625" style="67" bestFit="1" customWidth="1"/>
    <col min="12293" max="12293" width="17.28515625" style="67" bestFit="1" customWidth="1"/>
    <col min="12294" max="12544" width="9.140625" style="67"/>
    <col min="12545" max="12545" width="10.85546875" style="67" customWidth="1"/>
    <col min="12546" max="12546" width="14.7109375" style="67" bestFit="1" customWidth="1"/>
    <col min="12547" max="12547" width="11.28515625" style="67" bestFit="1" customWidth="1"/>
    <col min="12548" max="12548" width="13.140625" style="67" bestFit="1" customWidth="1"/>
    <col min="12549" max="12549" width="17.28515625" style="67" bestFit="1" customWidth="1"/>
    <col min="12550" max="12800" width="9.140625" style="67"/>
    <col min="12801" max="12801" width="10.85546875" style="67" customWidth="1"/>
    <col min="12802" max="12802" width="14.7109375" style="67" bestFit="1" customWidth="1"/>
    <col min="12803" max="12803" width="11.28515625" style="67" bestFit="1" customWidth="1"/>
    <col min="12804" max="12804" width="13.140625" style="67" bestFit="1" customWidth="1"/>
    <col min="12805" max="12805" width="17.28515625" style="67" bestFit="1" customWidth="1"/>
    <col min="12806" max="13056" width="9.140625" style="67"/>
    <col min="13057" max="13057" width="10.85546875" style="67" customWidth="1"/>
    <col min="13058" max="13058" width="14.7109375" style="67" bestFit="1" customWidth="1"/>
    <col min="13059" max="13059" width="11.28515625" style="67" bestFit="1" customWidth="1"/>
    <col min="13060" max="13060" width="13.140625" style="67" bestFit="1" customWidth="1"/>
    <col min="13061" max="13061" width="17.28515625" style="67" bestFit="1" customWidth="1"/>
    <col min="13062" max="13312" width="9.140625" style="67"/>
    <col min="13313" max="13313" width="10.85546875" style="67" customWidth="1"/>
    <col min="13314" max="13314" width="14.7109375" style="67" bestFit="1" customWidth="1"/>
    <col min="13315" max="13315" width="11.28515625" style="67" bestFit="1" customWidth="1"/>
    <col min="13316" max="13316" width="13.140625" style="67" bestFit="1" customWidth="1"/>
    <col min="13317" max="13317" width="17.28515625" style="67" bestFit="1" customWidth="1"/>
    <col min="13318" max="13568" width="9.140625" style="67"/>
    <col min="13569" max="13569" width="10.85546875" style="67" customWidth="1"/>
    <col min="13570" max="13570" width="14.7109375" style="67" bestFit="1" customWidth="1"/>
    <col min="13571" max="13571" width="11.28515625" style="67" bestFit="1" customWidth="1"/>
    <col min="13572" max="13572" width="13.140625" style="67" bestFit="1" customWidth="1"/>
    <col min="13573" max="13573" width="17.28515625" style="67" bestFit="1" customWidth="1"/>
    <col min="13574" max="13824" width="9.140625" style="67"/>
    <col min="13825" max="13825" width="10.85546875" style="67" customWidth="1"/>
    <col min="13826" max="13826" width="14.7109375" style="67" bestFit="1" customWidth="1"/>
    <col min="13827" max="13827" width="11.28515625" style="67" bestFit="1" customWidth="1"/>
    <col min="13828" max="13828" width="13.140625" style="67" bestFit="1" customWidth="1"/>
    <col min="13829" max="13829" width="17.28515625" style="67" bestFit="1" customWidth="1"/>
    <col min="13830" max="14080" width="9.140625" style="67"/>
    <col min="14081" max="14081" width="10.85546875" style="67" customWidth="1"/>
    <col min="14082" max="14082" width="14.7109375" style="67" bestFit="1" customWidth="1"/>
    <col min="14083" max="14083" width="11.28515625" style="67" bestFit="1" customWidth="1"/>
    <col min="14084" max="14084" width="13.140625" style="67" bestFit="1" customWidth="1"/>
    <col min="14085" max="14085" width="17.28515625" style="67" bestFit="1" customWidth="1"/>
    <col min="14086" max="14336" width="9.140625" style="67"/>
    <col min="14337" max="14337" width="10.85546875" style="67" customWidth="1"/>
    <col min="14338" max="14338" width="14.7109375" style="67" bestFit="1" customWidth="1"/>
    <col min="14339" max="14339" width="11.28515625" style="67" bestFit="1" customWidth="1"/>
    <col min="14340" max="14340" width="13.140625" style="67" bestFit="1" customWidth="1"/>
    <col min="14341" max="14341" width="17.28515625" style="67" bestFit="1" customWidth="1"/>
    <col min="14342" max="14592" width="9.140625" style="67"/>
    <col min="14593" max="14593" width="10.85546875" style="67" customWidth="1"/>
    <col min="14594" max="14594" width="14.7109375" style="67" bestFit="1" customWidth="1"/>
    <col min="14595" max="14595" width="11.28515625" style="67" bestFit="1" customWidth="1"/>
    <col min="14596" max="14596" width="13.140625" style="67" bestFit="1" customWidth="1"/>
    <col min="14597" max="14597" width="17.28515625" style="67" bestFit="1" customWidth="1"/>
    <col min="14598" max="14848" width="9.140625" style="67"/>
    <col min="14849" max="14849" width="10.85546875" style="67" customWidth="1"/>
    <col min="14850" max="14850" width="14.7109375" style="67" bestFit="1" customWidth="1"/>
    <col min="14851" max="14851" width="11.28515625" style="67" bestFit="1" customWidth="1"/>
    <col min="14852" max="14852" width="13.140625" style="67" bestFit="1" customWidth="1"/>
    <col min="14853" max="14853" width="17.28515625" style="67" bestFit="1" customWidth="1"/>
    <col min="14854" max="15104" width="9.140625" style="67"/>
    <col min="15105" max="15105" width="10.85546875" style="67" customWidth="1"/>
    <col min="15106" max="15106" width="14.7109375" style="67" bestFit="1" customWidth="1"/>
    <col min="15107" max="15107" width="11.28515625" style="67" bestFit="1" customWidth="1"/>
    <col min="15108" max="15108" width="13.140625" style="67" bestFit="1" customWidth="1"/>
    <col min="15109" max="15109" width="17.28515625" style="67" bestFit="1" customWidth="1"/>
    <col min="15110" max="15360" width="9.140625" style="67"/>
    <col min="15361" max="15361" width="10.85546875" style="67" customWidth="1"/>
    <col min="15362" max="15362" width="14.7109375" style="67" bestFit="1" customWidth="1"/>
    <col min="15363" max="15363" width="11.28515625" style="67" bestFit="1" customWidth="1"/>
    <col min="15364" max="15364" width="13.140625" style="67" bestFit="1" customWidth="1"/>
    <col min="15365" max="15365" width="17.28515625" style="67" bestFit="1" customWidth="1"/>
    <col min="15366" max="15616" width="9.140625" style="67"/>
    <col min="15617" max="15617" width="10.85546875" style="67" customWidth="1"/>
    <col min="15618" max="15618" width="14.7109375" style="67" bestFit="1" customWidth="1"/>
    <col min="15619" max="15619" width="11.28515625" style="67" bestFit="1" customWidth="1"/>
    <col min="15620" max="15620" width="13.140625" style="67" bestFit="1" customWidth="1"/>
    <col min="15621" max="15621" width="17.28515625" style="67" bestFit="1" customWidth="1"/>
    <col min="15622" max="15872" width="9.140625" style="67"/>
    <col min="15873" max="15873" width="10.85546875" style="67" customWidth="1"/>
    <col min="15874" max="15874" width="14.7109375" style="67" bestFit="1" customWidth="1"/>
    <col min="15875" max="15875" width="11.28515625" style="67" bestFit="1" customWidth="1"/>
    <col min="15876" max="15876" width="13.140625" style="67" bestFit="1" customWidth="1"/>
    <col min="15877" max="15877" width="17.28515625" style="67" bestFit="1" customWidth="1"/>
    <col min="15878" max="16128" width="9.140625" style="67"/>
    <col min="16129" max="16129" width="10.85546875" style="67" customWidth="1"/>
    <col min="16130" max="16130" width="14.7109375" style="67" bestFit="1" customWidth="1"/>
    <col min="16131" max="16131" width="11.28515625" style="67" bestFit="1" customWidth="1"/>
    <col min="16132" max="16132" width="13.140625" style="67" bestFit="1" customWidth="1"/>
    <col min="16133" max="16133" width="17.28515625" style="67" bestFit="1" customWidth="1"/>
    <col min="16134" max="16384" width="9.140625" style="67"/>
  </cols>
  <sheetData/>
  <pageMargins left="0.75" right="0.75" top="1" bottom="1" header="0.5" footer="0.5"/>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A315"/>
  <sheetViews>
    <sheetView showGridLines="0" zoomScale="55" zoomScaleNormal="55" workbookViewId="0">
      <selection activeCell="AX62" sqref="AX62"/>
    </sheetView>
  </sheetViews>
  <sheetFormatPr defaultRowHeight="15" x14ac:dyDescent="0.25"/>
  <cols>
    <col min="1" max="1" width="11.7109375" style="10" bestFit="1" customWidth="1"/>
    <col min="2" max="2" width="13.42578125" style="10" bestFit="1" customWidth="1"/>
    <col min="3" max="3" width="14.42578125" style="10" bestFit="1" customWidth="1"/>
    <col min="4" max="5" width="11.28515625" style="10" customWidth="1"/>
    <col min="6" max="6" width="11.28515625" style="92" customWidth="1"/>
    <col min="7" max="7" width="14.42578125" style="92" bestFit="1" customWidth="1"/>
    <col min="8" max="8" width="11.28515625" style="92" customWidth="1"/>
    <col min="9" max="9" width="14.42578125" style="92" bestFit="1" customWidth="1"/>
    <col min="10" max="10" width="11.28515625" style="92" customWidth="1"/>
    <col min="11" max="11" width="11.7109375" style="10" bestFit="1" customWidth="1"/>
    <col min="12" max="12" width="14.42578125" style="10" bestFit="1" customWidth="1"/>
    <col min="13" max="13" width="12.28515625" style="10" bestFit="1" customWidth="1"/>
    <col min="14" max="14" width="10.28515625" style="10" customWidth="1"/>
    <col min="15" max="15" width="14.42578125" style="10" bestFit="1" customWidth="1"/>
    <col min="16" max="16" width="12.28515625" style="92" bestFit="1" customWidth="1"/>
    <col min="17" max="17" width="14.42578125" style="92" bestFit="1" customWidth="1"/>
    <col min="18" max="18" width="9.140625" style="92"/>
    <col min="19" max="19" width="12.28515625" style="92" bestFit="1" customWidth="1"/>
    <col min="20" max="20" width="10.28515625" style="92" bestFit="1" customWidth="1"/>
    <col min="21" max="22" width="14.42578125" style="10" bestFit="1" customWidth="1"/>
    <col min="23" max="23" width="11" style="10" bestFit="1" customWidth="1"/>
    <col min="24" max="24" width="9.140625" style="10"/>
    <col min="25" max="25" width="12.28515625" style="10" bestFit="1" customWidth="1"/>
    <col min="26" max="26" width="12.28515625" style="92" bestFit="1" customWidth="1"/>
    <col min="27" max="27" width="14.42578125" style="92" bestFit="1" customWidth="1"/>
    <col min="28" max="28" width="11" style="92" bestFit="1" customWidth="1"/>
    <col min="29" max="30" width="9.140625" style="92"/>
    <col min="31" max="31" width="11.7109375" style="10" bestFit="1" customWidth="1"/>
    <col min="32" max="32" width="11.42578125" style="10" bestFit="1" customWidth="1"/>
    <col min="33" max="33" width="14.42578125" style="10" bestFit="1" customWidth="1"/>
    <col min="34" max="34" width="10.28515625" style="10" bestFit="1" customWidth="1"/>
    <col min="35" max="35" width="9.140625" style="10"/>
    <col min="36" max="36" width="12.28515625" style="92" bestFit="1" customWidth="1"/>
    <col min="37" max="37" width="14.42578125" style="92" bestFit="1" customWidth="1"/>
    <col min="38" max="38" width="11" style="92" bestFit="1" customWidth="1"/>
    <col min="39" max="39" width="14.42578125" style="92" bestFit="1" customWidth="1"/>
    <col min="40" max="40" width="11" style="92" bestFit="1" customWidth="1"/>
    <col min="41" max="41" width="11.7109375" style="10" bestFit="1" customWidth="1"/>
    <col min="42" max="42" width="14.42578125" style="10" bestFit="1" customWidth="1"/>
    <col min="43" max="43" width="11.42578125" style="10" bestFit="1" customWidth="1"/>
    <col min="44" max="44" width="10.28515625" style="10" bestFit="1" customWidth="1"/>
    <col min="45" max="45" width="14.42578125" style="10" bestFit="1" customWidth="1"/>
    <col min="46" max="46" width="11" style="10" bestFit="1" customWidth="1"/>
    <col min="47" max="48" width="9.140625" style="10"/>
    <col min="49" max="49" width="12.28515625" style="10" bestFit="1" customWidth="1"/>
    <col min="50" max="50" width="10.28515625" style="10" bestFit="1" customWidth="1"/>
    <col min="51" max="51" width="14.42578125" style="10" bestFit="1" customWidth="1"/>
    <col min="52" max="52" width="11" style="10" bestFit="1" customWidth="1"/>
    <col min="53" max="16384" width="9.140625" style="10"/>
  </cols>
  <sheetData>
    <row r="1" spans="1:53" x14ac:dyDescent="0.25">
      <c r="A1" s="55" t="s">
        <v>15</v>
      </c>
      <c r="B1" s="56" t="s">
        <v>16</v>
      </c>
      <c r="C1" s="57" t="s">
        <v>17</v>
      </c>
      <c r="D1" s="164" t="s">
        <v>18</v>
      </c>
      <c r="E1" s="166"/>
      <c r="F1" s="105"/>
      <c r="G1" s="105"/>
      <c r="H1" s="105"/>
      <c r="I1" s="105"/>
      <c r="J1" s="105"/>
    </row>
    <row r="2" spans="1:53" ht="15.75" thickBot="1" x14ac:dyDescent="0.3">
      <c r="A2" s="53" t="s">
        <v>36</v>
      </c>
      <c r="B2" s="54" t="s">
        <v>29</v>
      </c>
      <c r="C2" s="58" t="s">
        <v>24</v>
      </c>
      <c r="D2" s="131">
        <v>310.51499999999999</v>
      </c>
      <c r="E2" s="132" t="s">
        <v>1</v>
      </c>
      <c r="F2" s="47"/>
      <c r="G2" s="47"/>
      <c r="H2" s="47"/>
      <c r="I2" s="47"/>
      <c r="J2" s="47"/>
    </row>
    <row r="3" spans="1:53" ht="15.75" thickBot="1" x14ac:dyDescent="0.3"/>
    <row r="4" spans="1:53" s="92" customFormat="1" ht="15.75" thickBot="1" x14ac:dyDescent="0.3">
      <c r="A4" s="64" t="s">
        <v>7</v>
      </c>
      <c r="B4" s="129" t="s">
        <v>25</v>
      </c>
      <c r="C4" s="38"/>
      <c r="D4" s="128" t="s">
        <v>8</v>
      </c>
      <c r="E4" s="21" t="s">
        <v>9</v>
      </c>
      <c r="F4" s="47"/>
      <c r="G4" s="64" t="s">
        <v>7</v>
      </c>
      <c r="H4" s="129" t="s">
        <v>25</v>
      </c>
      <c r="I4" s="38"/>
      <c r="J4" s="65" t="s">
        <v>8</v>
      </c>
      <c r="K4" s="170" t="s">
        <v>44</v>
      </c>
      <c r="M4" s="64" t="s">
        <v>7</v>
      </c>
      <c r="N4" s="129" t="s">
        <v>25</v>
      </c>
      <c r="O4" s="38"/>
      <c r="P4" s="65" t="s">
        <v>8</v>
      </c>
      <c r="Q4" s="170" t="s">
        <v>45</v>
      </c>
      <c r="S4" s="64" t="s">
        <v>7</v>
      </c>
      <c r="T4" s="129" t="s">
        <v>25</v>
      </c>
      <c r="U4" s="38"/>
      <c r="V4" s="65" t="s">
        <v>8</v>
      </c>
      <c r="W4" s="170" t="s">
        <v>46</v>
      </c>
      <c r="Y4" s="64" t="s">
        <v>7</v>
      </c>
      <c r="Z4" s="129" t="s">
        <v>25</v>
      </c>
      <c r="AA4" s="38"/>
      <c r="AB4" s="65" t="s">
        <v>8</v>
      </c>
      <c r="AC4" s="170" t="s">
        <v>47</v>
      </c>
      <c r="AE4" s="64" t="s">
        <v>7</v>
      </c>
      <c r="AF4" s="129" t="s">
        <v>25</v>
      </c>
      <c r="AG4" s="38"/>
      <c r="AH4" s="65" t="s">
        <v>8</v>
      </c>
      <c r="AI4" s="170" t="s">
        <v>48</v>
      </c>
      <c r="AK4" s="64" t="s">
        <v>7</v>
      </c>
      <c r="AL4" s="129" t="s">
        <v>25</v>
      </c>
      <c r="AM4" s="38"/>
      <c r="AN4" s="65" t="s">
        <v>8</v>
      </c>
      <c r="AO4" s="170" t="s">
        <v>49</v>
      </c>
      <c r="AQ4" s="64" t="s">
        <v>7</v>
      </c>
      <c r="AR4" s="129" t="s">
        <v>25</v>
      </c>
      <c r="AS4" s="38"/>
      <c r="AT4" s="65" t="s">
        <v>8</v>
      </c>
      <c r="AU4" s="170" t="s">
        <v>50</v>
      </c>
      <c r="AW4" s="64" t="s">
        <v>7</v>
      </c>
      <c r="AX4" s="129" t="s">
        <v>25</v>
      </c>
      <c r="AY4" s="38"/>
      <c r="AZ4" s="65" t="s">
        <v>8</v>
      </c>
      <c r="BA4" s="170" t="s">
        <v>51</v>
      </c>
    </row>
    <row r="5" spans="1:53" x14ac:dyDescent="0.25">
      <c r="A5" s="59" t="s">
        <v>4</v>
      </c>
      <c r="B5" s="126" t="s">
        <v>43</v>
      </c>
      <c r="C5" s="60" t="s">
        <v>2</v>
      </c>
      <c r="D5" s="162" t="s">
        <v>0</v>
      </c>
      <c r="E5" s="163"/>
      <c r="F5" s="6"/>
      <c r="G5" s="59" t="s">
        <v>4</v>
      </c>
      <c r="H5" s="126" t="s">
        <v>43</v>
      </c>
      <c r="I5" s="99" t="s">
        <v>2</v>
      </c>
      <c r="J5" s="162" t="s">
        <v>0</v>
      </c>
      <c r="K5" s="163"/>
      <c r="L5" s="6"/>
      <c r="M5" s="59" t="s">
        <v>4</v>
      </c>
      <c r="N5" s="126" t="s">
        <v>43</v>
      </c>
      <c r="O5" s="60" t="s">
        <v>2</v>
      </c>
      <c r="P5" s="162" t="s">
        <v>0</v>
      </c>
      <c r="Q5" s="163"/>
      <c r="R5" s="6"/>
      <c r="S5" s="59" t="s">
        <v>4</v>
      </c>
      <c r="T5" s="126" t="s">
        <v>43</v>
      </c>
      <c r="U5" s="99" t="s">
        <v>2</v>
      </c>
      <c r="V5" s="162" t="s">
        <v>0</v>
      </c>
      <c r="W5" s="163"/>
      <c r="X5" s="6"/>
      <c r="Y5" s="59" t="s">
        <v>4</v>
      </c>
      <c r="Z5" s="126" t="s">
        <v>43</v>
      </c>
      <c r="AA5" s="60" t="s">
        <v>2</v>
      </c>
      <c r="AB5" s="162" t="s">
        <v>0</v>
      </c>
      <c r="AC5" s="163"/>
      <c r="AD5" s="6"/>
      <c r="AE5" s="59" t="s">
        <v>4</v>
      </c>
      <c r="AF5" s="126" t="s">
        <v>43</v>
      </c>
      <c r="AG5" s="99" t="s">
        <v>2</v>
      </c>
      <c r="AH5" s="162" t="s">
        <v>0</v>
      </c>
      <c r="AI5" s="163"/>
      <c r="AJ5" s="6"/>
      <c r="AK5" s="59" t="s">
        <v>4</v>
      </c>
      <c r="AL5" s="126" t="s">
        <v>43</v>
      </c>
      <c r="AM5" s="60" t="s">
        <v>2</v>
      </c>
      <c r="AN5" s="162" t="s">
        <v>0</v>
      </c>
      <c r="AO5" s="163"/>
      <c r="AP5" s="6"/>
      <c r="AQ5" s="59" t="s">
        <v>4</v>
      </c>
      <c r="AR5" s="126" t="s">
        <v>43</v>
      </c>
      <c r="AS5" s="99" t="s">
        <v>2</v>
      </c>
      <c r="AT5" s="162" t="s">
        <v>0</v>
      </c>
      <c r="AU5" s="163"/>
      <c r="AV5" s="6"/>
      <c r="AW5" s="59" t="s">
        <v>4</v>
      </c>
      <c r="AX5" s="126" t="s">
        <v>43</v>
      </c>
      <c r="AY5" s="60" t="s">
        <v>2</v>
      </c>
      <c r="AZ5" s="162" t="s">
        <v>0</v>
      </c>
      <c r="BA5" s="163"/>
    </row>
    <row r="6" spans="1:53" ht="17.25" x14ac:dyDescent="0.25">
      <c r="A6" s="61" t="s">
        <v>3</v>
      </c>
      <c r="B6" s="127" t="s">
        <v>1</v>
      </c>
      <c r="C6" s="62" t="s">
        <v>1</v>
      </c>
      <c r="D6" s="62" t="s">
        <v>5</v>
      </c>
      <c r="E6" s="63" t="s">
        <v>6</v>
      </c>
      <c r="F6" s="6"/>
      <c r="G6" s="61" t="s">
        <v>3</v>
      </c>
      <c r="H6" s="127" t="s">
        <v>1</v>
      </c>
      <c r="I6" s="62" t="s">
        <v>1</v>
      </c>
      <c r="J6" s="62" t="s">
        <v>5</v>
      </c>
      <c r="K6" s="63" t="s">
        <v>6</v>
      </c>
      <c r="L6" s="6"/>
      <c r="M6" s="61" t="s">
        <v>3</v>
      </c>
      <c r="N6" s="127" t="s">
        <v>1</v>
      </c>
      <c r="O6" s="62" t="s">
        <v>1</v>
      </c>
      <c r="P6" s="62" t="s">
        <v>5</v>
      </c>
      <c r="Q6" s="63" t="s">
        <v>6</v>
      </c>
      <c r="R6" s="6"/>
      <c r="S6" s="61" t="s">
        <v>3</v>
      </c>
      <c r="T6" s="127" t="s">
        <v>1</v>
      </c>
      <c r="U6" s="62" t="s">
        <v>1</v>
      </c>
      <c r="V6" s="62" t="s">
        <v>5</v>
      </c>
      <c r="W6" s="63" t="s">
        <v>6</v>
      </c>
      <c r="X6" s="6"/>
      <c r="Y6" s="61" t="s">
        <v>3</v>
      </c>
      <c r="Z6" s="127" t="s">
        <v>1</v>
      </c>
      <c r="AA6" s="62" t="s">
        <v>1</v>
      </c>
      <c r="AB6" s="62" t="s">
        <v>5</v>
      </c>
      <c r="AC6" s="63" t="s">
        <v>6</v>
      </c>
      <c r="AD6" s="6"/>
      <c r="AE6" s="61" t="s">
        <v>3</v>
      </c>
      <c r="AF6" s="127" t="s">
        <v>1</v>
      </c>
      <c r="AG6" s="62" t="s">
        <v>1</v>
      </c>
      <c r="AH6" s="62" t="s">
        <v>5</v>
      </c>
      <c r="AI6" s="63" t="s">
        <v>6</v>
      </c>
      <c r="AJ6" s="6"/>
      <c r="AK6" s="61" t="s">
        <v>3</v>
      </c>
      <c r="AL6" s="127" t="s">
        <v>1</v>
      </c>
      <c r="AM6" s="62" t="s">
        <v>1</v>
      </c>
      <c r="AN6" s="62" t="s">
        <v>5</v>
      </c>
      <c r="AO6" s="63" t="s">
        <v>6</v>
      </c>
      <c r="AP6" s="6"/>
      <c r="AQ6" s="61" t="s">
        <v>3</v>
      </c>
      <c r="AR6" s="127" t="s">
        <v>1</v>
      </c>
      <c r="AS6" s="62" t="s">
        <v>1</v>
      </c>
      <c r="AT6" s="62" t="s">
        <v>5</v>
      </c>
      <c r="AU6" s="63" t="s">
        <v>6</v>
      </c>
      <c r="AV6" s="6"/>
      <c r="AW6" s="61" t="s">
        <v>3</v>
      </c>
      <c r="AX6" s="127" t="s">
        <v>1</v>
      </c>
      <c r="AY6" s="62" t="s">
        <v>1</v>
      </c>
      <c r="AZ6" s="62" t="s">
        <v>5</v>
      </c>
      <c r="BA6" s="63" t="s">
        <v>6</v>
      </c>
    </row>
    <row r="7" spans="1:53" x14ac:dyDescent="0.25">
      <c r="A7" s="13">
        <v>22.362385321100916</v>
      </c>
      <c r="B7" s="133">
        <f>$D$2-C7</f>
        <v>310.30250000000001</v>
      </c>
      <c r="C7" s="14">
        <v>0.21249999999999999</v>
      </c>
      <c r="D7" s="15">
        <f t="shared" ref="D7:D38" si="0">A7/C7</f>
        <v>105.23475445223961</v>
      </c>
      <c r="E7" s="16">
        <f>D7*55.9</f>
        <v>5882.6227738801945</v>
      </c>
      <c r="F7" s="10"/>
      <c r="G7" s="13">
        <v>21.53414882772681</v>
      </c>
      <c r="H7" s="133">
        <f>$D$2-I7</f>
        <v>310.10874999999999</v>
      </c>
      <c r="I7" s="14">
        <v>0.40625</v>
      </c>
      <c r="J7" s="15">
        <f t="shared" ref="J7:J38" si="1">G7/I7</f>
        <v>53.007135575942918</v>
      </c>
      <c r="K7" s="16">
        <f>J7*55.9</f>
        <v>2963.0988786952089</v>
      </c>
      <c r="L7" s="92"/>
      <c r="M7" s="13">
        <v>27.268093781855249</v>
      </c>
      <c r="N7" s="133">
        <f>$D$2-O7</f>
        <v>310.07124999999996</v>
      </c>
      <c r="O7" s="14">
        <v>0.44374999999999998</v>
      </c>
      <c r="P7" s="15">
        <f t="shared" ref="P7:P38" si="2">M7/O7</f>
        <v>61.449225423899158</v>
      </c>
      <c r="Q7" s="16">
        <f>P7*55.9</f>
        <v>3435.0117011959628</v>
      </c>
      <c r="R7" s="10"/>
      <c r="S7" s="13">
        <v>28.478593272171253</v>
      </c>
      <c r="T7" s="133">
        <f>$D$2-U7</f>
        <v>310.17124999999999</v>
      </c>
      <c r="U7" s="14">
        <v>0.34375</v>
      </c>
      <c r="V7" s="15">
        <f t="shared" ref="V7:V38" si="3">S7/U7</f>
        <v>82.84681679177092</v>
      </c>
      <c r="W7" s="16">
        <f>V7*55.9</f>
        <v>4631.1370586599942</v>
      </c>
      <c r="X7" s="92"/>
      <c r="Y7" s="13">
        <v>33.065749235474001</v>
      </c>
      <c r="Z7" s="133">
        <f>$D$2-AA7</f>
        <v>310.13374999999996</v>
      </c>
      <c r="AA7" s="14">
        <v>0.38124999999999998</v>
      </c>
      <c r="AB7" s="15">
        <f t="shared" ref="AB7:AB38" si="4">Y7/AA7</f>
        <v>86.729834060259677</v>
      </c>
      <c r="AC7" s="16">
        <f>AB7*55.9</f>
        <v>4848.1977239685157</v>
      </c>
      <c r="AD7" s="10"/>
      <c r="AE7" s="13">
        <v>34.531090723751269</v>
      </c>
      <c r="AF7" s="133">
        <f>$D$2-AG7</f>
        <v>310.09625</v>
      </c>
      <c r="AG7" s="14">
        <v>0.41875000000000001</v>
      </c>
      <c r="AH7" s="15">
        <f t="shared" ref="AH7:AH38" si="5">AE7/AG7</f>
        <v>82.462306205973178</v>
      </c>
      <c r="AI7" s="16">
        <f>AH7*55.9</f>
        <v>4609.6429169139001</v>
      </c>
      <c r="AK7" s="13">
        <v>34.977064220183486</v>
      </c>
      <c r="AL7" s="133">
        <f>$D$2-AM7</f>
        <v>310.09625</v>
      </c>
      <c r="AM7" s="14">
        <v>0.41875000000000001</v>
      </c>
      <c r="AN7" s="15">
        <f t="shared" ref="AN7:AN38" si="6">AK7/AM7</f>
        <v>83.527317540736675</v>
      </c>
      <c r="AO7" s="16">
        <f>AN7*55.9</f>
        <v>4669.1770505271797</v>
      </c>
      <c r="AQ7" s="13">
        <v>31.472986748216105</v>
      </c>
      <c r="AR7" s="133">
        <f>$D$2-AS7</f>
        <v>310.28999999999996</v>
      </c>
      <c r="AS7" s="14">
        <v>0.22500000000000001</v>
      </c>
      <c r="AT7" s="15">
        <f t="shared" ref="AT7:AT38" si="7">AQ7/AS7</f>
        <v>139.87994110318269</v>
      </c>
      <c r="AU7" s="16">
        <f>AT7*55.9</f>
        <v>7819.2887076679117</v>
      </c>
      <c r="AV7" s="92"/>
      <c r="AW7" s="13">
        <v>35.869011213047905</v>
      </c>
      <c r="AX7" s="133">
        <f>$D$2-AY7</f>
        <v>309.90249999999997</v>
      </c>
      <c r="AY7" s="14">
        <v>0.61250000000000004</v>
      </c>
      <c r="AZ7" s="15">
        <f t="shared" ref="AZ7:AZ38" si="8">AW7/AY7</f>
        <v>58.561650960078211</v>
      </c>
      <c r="BA7" s="16">
        <f>AZ7*55.9</f>
        <v>3273.5962886683719</v>
      </c>
    </row>
    <row r="8" spans="1:53" x14ac:dyDescent="0.25">
      <c r="A8" s="13">
        <v>45.616717635066259</v>
      </c>
      <c r="B8" s="133">
        <f t="shared" ref="B8:B71" si="9">$D$2-C8</f>
        <v>309.35874999999999</v>
      </c>
      <c r="C8" s="14">
        <v>1.15625</v>
      </c>
      <c r="D8" s="15">
        <f t="shared" si="0"/>
        <v>39.452296333030276</v>
      </c>
      <c r="E8" s="16">
        <f t="shared" ref="E8:E74" si="10">D8*55.9</f>
        <v>2205.3833650163924</v>
      </c>
      <c r="F8" s="10"/>
      <c r="G8" s="13">
        <v>33.384301732925586</v>
      </c>
      <c r="H8" s="133">
        <f t="shared" ref="H8:H71" si="11">$D$2-I8</f>
        <v>309.63374999999996</v>
      </c>
      <c r="I8" s="14">
        <v>0.88124999999999998</v>
      </c>
      <c r="J8" s="15">
        <f t="shared" si="1"/>
        <v>37.882895583461661</v>
      </c>
      <c r="K8" s="16">
        <f t="shared" ref="K8:K74" si="12">J8*55.9</f>
        <v>2117.6538631155067</v>
      </c>
      <c r="L8" s="92"/>
      <c r="M8" s="13">
        <v>38.098878695208967</v>
      </c>
      <c r="N8" s="133">
        <f t="shared" ref="N8:N71" si="13">$D$2-O8</f>
        <v>309.565</v>
      </c>
      <c r="O8" s="14">
        <v>0.95</v>
      </c>
      <c r="P8" s="15">
        <f t="shared" si="2"/>
        <v>40.104082837062073</v>
      </c>
      <c r="Q8" s="16">
        <f t="shared" ref="Q8:Q74" si="14">P8*55.9</f>
        <v>2241.8182305917699</v>
      </c>
      <c r="R8" s="10"/>
      <c r="S8" s="13">
        <v>49.184505606523956</v>
      </c>
      <c r="T8" s="133">
        <f t="shared" ref="T8:T71" si="15">$D$2-U8</f>
        <v>309.25874999999996</v>
      </c>
      <c r="U8" s="14">
        <v>1.2562500000000001</v>
      </c>
      <c r="V8" s="15">
        <f t="shared" si="3"/>
        <v>39.151845258924538</v>
      </c>
      <c r="W8" s="16">
        <f t="shared" ref="W8:W74" si="16">V8*55.9</f>
        <v>2188.5881499738816</v>
      </c>
      <c r="X8" s="92"/>
      <c r="Y8" s="13">
        <v>41.284403669724767</v>
      </c>
      <c r="Z8" s="133">
        <f t="shared" ref="Z8:Z71" si="17">$D$2-AA8</f>
        <v>309.7525</v>
      </c>
      <c r="AA8" s="14">
        <v>0.76249999999999996</v>
      </c>
      <c r="AB8" s="15">
        <f t="shared" si="4"/>
        <v>54.143480222589865</v>
      </c>
      <c r="AC8" s="16">
        <f t="shared" ref="AC8:AC74" si="18">AB8*55.9</f>
        <v>3026.6205444427733</v>
      </c>
      <c r="AD8" s="10"/>
      <c r="AE8" s="13">
        <v>41.794087665647297</v>
      </c>
      <c r="AF8" s="133">
        <f t="shared" ref="AF8:AF71" si="19">$D$2-AG8</f>
        <v>309.77749999999997</v>
      </c>
      <c r="AG8" s="14">
        <v>0.73750000000000004</v>
      </c>
      <c r="AH8" s="15">
        <f t="shared" si="5"/>
        <v>56.669949377148875</v>
      </c>
      <c r="AI8" s="16">
        <f t="shared" ref="AI8:AI74" si="20">AH8*55.9</f>
        <v>3167.8501701826222</v>
      </c>
      <c r="AK8" s="13">
        <v>41.730377166156984</v>
      </c>
      <c r="AL8" s="133">
        <f t="shared" ref="AL8:AL71" si="21">$D$2-AM8</f>
        <v>309.75874999999996</v>
      </c>
      <c r="AM8" s="14">
        <v>0.75624999999999998</v>
      </c>
      <c r="AN8" s="15">
        <f t="shared" si="6"/>
        <v>55.180664021364606</v>
      </c>
      <c r="AO8" s="16">
        <f t="shared" ref="AO8:AO74" si="22">AN8*55.9</f>
        <v>3084.5991187942814</v>
      </c>
      <c r="AQ8" s="13">
        <v>47.719164118246688</v>
      </c>
      <c r="AR8" s="133">
        <f t="shared" ref="AR8:AR71" si="23">$D$2-AS8</f>
        <v>309.42124999999999</v>
      </c>
      <c r="AS8" s="14">
        <v>1.09375</v>
      </c>
      <c r="AT8" s="15">
        <f t="shared" si="7"/>
        <v>43.628950050968399</v>
      </c>
      <c r="AU8" s="16">
        <f t="shared" ref="AU8:AU74" si="24">AT8*55.9</f>
        <v>2438.8583078491333</v>
      </c>
      <c r="AV8" s="92"/>
      <c r="AW8" s="13">
        <v>42.048929663608561</v>
      </c>
      <c r="AX8" s="133">
        <f t="shared" ref="AX8:AX71" si="25">$D$2-AY8</f>
        <v>309.52749999999997</v>
      </c>
      <c r="AY8" s="14">
        <v>0.98750000000000004</v>
      </c>
      <c r="AZ8" s="15">
        <f t="shared" si="8"/>
        <v>42.581194596059298</v>
      </c>
      <c r="BA8" s="16">
        <f t="shared" ref="BA8:BA74" si="26">AZ8*55.9</f>
        <v>2380.2887779197149</v>
      </c>
    </row>
    <row r="9" spans="1:53" x14ac:dyDescent="0.25">
      <c r="A9" s="13">
        <v>49.503058103975533</v>
      </c>
      <c r="B9" s="133">
        <f t="shared" si="9"/>
        <v>309.20249999999999</v>
      </c>
      <c r="C9" s="14">
        <v>1.3125</v>
      </c>
      <c r="D9" s="15">
        <f t="shared" si="0"/>
        <v>37.71661569826707</v>
      </c>
      <c r="E9" s="16">
        <f t="shared" si="10"/>
        <v>2108.3588175331292</v>
      </c>
      <c r="F9" s="10"/>
      <c r="G9" s="13">
        <v>44.342507645259936</v>
      </c>
      <c r="H9" s="133">
        <f t="shared" si="11"/>
        <v>309.25874999999996</v>
      </c>
      <c r="I9" s="14">
        <v>1.2562500000000001</v>
      </c>
      <c r="J9" s="15">
        <f t="shared" si="1"/>
        <v>35.297518523589993</v>
      </c>
      <c r="K9" s="16">
        <f t="shared" si="12"/>
        <v>1973.1312854686805</v>
      </c>
      <c r="L9" s="92"/>
      <c r="M9" s="13">
        <v>46.062691131498468</v>
      </c>
      <c r="N9" s="133">
        <f t="shared" si="13"/>
        <v>309.2525</v>
      </c>
      <c r="O9" s="14">
        <v>1.2625</v>
      </c>
      <c r="P9" s="15">
        <f t="shared" si="2"/>
        <v>36.485299906137399</v>
      </c>
      <c r="Q9" s="16">
        <f t="shared" si="14"/>
        <v>2039.5282647530805</v>
      </c>
      <c r="R9" s="10"/>
      <c r="S9" s="13">
        <v>51.414373088685011</v>
      </c>
      <c r="T9" s="133">
        <f t="shared" si="15"/>
        <v>309.14</v>
      </c>
      <c r="U9" s="14">
        <v>1.375</v>
      </c>
      <c r="V9" s="15">
        <f t="shared" si="3"/>
        <v>37.392271337225459</v>
      </c>
      <c r="W9" s="16">
        <f t="shared" si="16"/>
        <v>2090.2279677509032</v>
      </c>
      <c r="X9" s="92"/>
      <c r="Y9" s="13">
        <v>45.616717635066259</v>
      </c>
      <c r="Z9" s="133">
        <f t="shared" si="17"/>
        <v>309.54624999999999</v>
      </c>
      <c r="AA9" s="14">
        <v>0.96875</v>
      </c>
      <c r="AB9" s="15">
        <f t="shared" si="4"/>
        <v>47.088224655552267</v>
      </c>
      <c r="AC9" s="16">
        <f t="shared" si="18"/>
        <v>2632.2317582453716</v>
      </c>
      <c r="AD9" s="10"/>
      <c r="AE9" s="13">
        <v>45.871559633027523</v>
      </c>
      <c r="AF9" s="133">
        <f t="shared" si="19"/>
        <v>309.53999999999996</v>
      </c>
      <c r="AG9" s="14">
        <v>0.97499999999999998</v>
      </c>
      <c r="AH9" s="15">
        <f t="shared" si="5"/>
        <v>47.04775346977182</v>
      </c>
      <c r="AI9" s="16">
        <f t="shared" si="20"/>
        <v>2629.9694189602446</v>
      </c>
      <c r="AK9" s="13">
        <v>45.807849133537204</v>
      </c>
      <c r="AL9" s="133">
        <f t="shared" si="21"/>
        <v>309.50874999999996</v>
      </c>
      <c r="AM9" s="14">
        <v>1.0062500000000001</v>
      </c>
      <c r="AN9" s="15">
        <f t="shared" si="6"/>
        <v>45.523328331465542</v>
      </c>
      <c r="AO9" s="16">
        <f t="shared" si="22"/>
        <v>2544.7540537289237</v>
      </c>
      <c r="AQ9" s="13">
        <v>53.007135575942911</v>
      </c>
      <c r="AR9" s="133">
        <f t="shared" si="23"/>
        <v>309.19</v>
      </c>
      <c r="AS9" s="14">
        <v>1.325</v>
      </c>
      <c r="AT9" s="15">
        <f t="shared" si="7"/>
        <v>40.005385340334271</v>
      </c>
      <c r="AU9" s="16">
        <f t="shared" si="24"/>
        <v>2236.3010405246855</v>
      </c>
      <c r="AV9" s="92"/>
      <c r="AW9" s="13">
        <v>47.018348623853207</v>
      </c>
      <c r="AX9" s="133">
        <f t="shared" si="25"/>
        <v>309.30874999999997</v>
      </c>
      <c r="AY9" s="14">
        <v>1.20625</v>
      </c>
      <c r="AZ9" s="15">
        <f t="shared" si="8"/>
        <v>38.97894186433426</v>
      </c>
      <c r="BA9" s="16">
        <f t="shared" si="26"/>
        <v>2178.922850216285</v>
      </c>
    </row>
    <row r="10" spans="1:53" x14ac:dyDescent="0.25">
      <c r="A10" s="13">
        <v>56.893476044852186</v>
      </c>
      <c r="B10" s="133">
        <f t="shared" si="9"/>
        <v>308.96499999999997</v>
      </c>
      <c r="C10" s="14">
        <v>1.55</v>
      </c>
      <c r="D10" s="15">
        <f t="shared" si="0"/>
        <v>36.705468416033668</v>
      </c>
      <c r="E10" s="16">
        <f t="shared" si="10"/>
        <v>2051.8356844562818</v>
      </c>
      <c r="F10" s="10"/>
      <c r="G10" s="13">
        <v>49.694189602446478</v>
      </c>
      <c r="H10" s="133">
        <f t="shared" si="11"/>
        <v>309.07124999999996</v>
      </c>
      <c r="I10" s="14">
        <v>1.4437500000000001</v>
      </c>
      <c r="J10" s="15">
        <f t="shared" si="1"/>
        <v>34.420217906456436</v>
      </c>
      <c r="K10" s="16">
        <f t="shared" si="12"/>
        <v>1924.0901809709148</v>
      </c>
      <c r="L10" s="92"/>
      <c r="M10" s="13">
        <v>64.029051987767588</v>
      </c>
      <c r="N10" s="133">
        <f t="shared" si="13"/>
        <v>308.54624999999999</v>
      </c>
      <c r="O10" s="14">
        <v>1.96875</v>
      </c>
      <c r="P10" s="15">
        <f t="shared" si="2"/>
        <v>32.522693073151792</v>
      </c>
      <c r="Q10" s="16">
        <f t="shared" si="14"/>
        <v>1818.0185427891852</v>
      </c>
      <c r="R10" s="10"/>
      <c r="S10" s="13">
        <v>64.666156982670742</v>
      </c>
      <c r="T10" s="133">
        <f t="shared" si="15"/>
        <v>308.72125</v>
      </c>
      <c r="U10" s="14">
        <v>1.79375</v>
      </c>
      <c r="V10" s="15">
        <f t="shared" si="3"/>
        <v>36.050819223788565</v>
      </c>
      <c r="W10" s="16">
        <f t="shared" si="16"/>
        <v>2015.2407946097808</v>
      </c>
      <c r="X10" s="92"/>
      <c r="Y10" s="13">
        <v>48.802242609582059</v>
      </c>
      <c r="Z10" s="133">
        <f t="shared" si="17"/>
        <v>309.40875</v>
      </c>
      <c r="AA10" s="14">
        <v>1.10625</v>
      </c>
      <c r="AB10" s="15">
        <f t="shared" si="4"/>
        <v>44.115021567983781</v>
      </c>
      <c r="AC10" s="16">
        <f t="shared" si="18"/>
        <v>2466.0297056502932</v>
      </c>
      <c r="AD10" s="10"/>
      <c r="AE10" s="13">
        <v>48.356269113149843</v>
      </c>
      <c r="AF10" s="133">
        <f t="shared" si="19"/>
        <v>309.40875</v>
      </c>
      <c r="AG10" s="14">
        <v>1.10625</v>
      </c>
      <c r="AH10" s="15">
        <f t="shared" si="5"/>
        <v>43.711881684203249</v>
      </c>
      <c r="AI10" s="16">
        <f t="shared" si="20"/>
        <v>2443.4941861469615</v>
      </c>
      <c r="AK10" s="13">
        <v>48.101427115188578</v>
      </c>
      <c r="AL10" s="133">
        <f t="shared" si="21"/>
        <v>309.36500000000001</v>
      </c>
      <c r="AM10" s="14">
        <v>1.1499999999999999</v>
      </c>
      <c r="AN10" s="15">
        <f t="shared" si="6"/>
        <v>41.827327926250938</v>
      </c>
      <c r="AO10" s="16">
        <f t="shared" si="22"/>
        <v>2338.1476310774274</v>
      </c>
      <c r="AQ10" s="13">
        <v>63.837920489296636</v>
      </c>
      <c r="AR10" s="133">
        <f t="shared" si="23"/>
        <v>308.65249999999997</v>
      </c>
      <c r="AS10" s="14">
        <v>1.8625</v>
      </c>
      <c r="AT10" s="15">
        <f t="shared" si="7"/>
        <v>34.275393551300205</v>
      </c>
      <c r="AU10" s="16">
        <f t="shared" si="24"/>
        <v>1915.9944995176813</v>
      </c>
      <c r="AV10" s="92"/>
      <c r="AW10" s="13">
        <v>49.566768603465846</v>
      </c>
      <c r="AX10" s="133">
        <f t="shared" si="25"/>
        <v>309.17750000000001</v>
      </c>
      <c r="AY10" s="14">
        <v>1.3374999999999999</v>
      </c>
      <c r="AZ10" s="15">
        <f t="shared" si="8"/>
        <v>37.059266245581945</v>
      </c>
      <c r="BA10" s="16">
        <f t="shared" si="26"/>
        <v>2071.6129831280305</v>
      </c>
    </row>
    <row r="11" spans="1:53" x14ac:dyDescent="0.25">
      <c r="A11" s="13">
        <v>68.616207951070336</v>
      </c>
      <c r="B11" s="133">
        <f t="shared" si="9"/>
        <v>308.52749999999997</v>
      </c>
      <c r="C11" s="14">
        <v>1.9875</v>
      </c>
      <c r="D11" s="15">
        <f t="shared" si="0"/>
        <v>34.52387821437501</v>
      </c>
      <c r="E11" s="16">
        <f t="shared" si="10"/>
        <v>1929.8847921835629</v>
      </c>
      <c r="F11" s="10"/>
      <c r="G11" s="13">
        <v>51.860346585117227</v>
      </c>
      <c r="H11" s="133">
        <f t="shared" si="11"/>
        <v>308.99624999999997</v>
      </c>
      <c r="I11" s="14">
        <v>1.51875</v>
      </c>
      <c r="J11" s="15">
        <f t="shared" si="1"/>
        <v>34.14673026180558</v>
      </c>
      <c r="K11" s="16">
        <f t="shared" si="12"/>
        <v>1908.8022216349318</v>
      </c>
      <c r="L11" s="92"/>
      <c r="M11" s="13">
        <v>73.904179408766566</v>
      </c>
      <c r="N11" s="133">
        <f t="shared" si="13"/>
        <v>308.2525</v>
      </c>
      <c r="O11" s="14">
        <v>2.2625000000000002</v>
      </c>
      <c r="P11" s="15">
        <f t="shared" si="2"/>
        <v>32.664830677907872</v>
      </c>
      <c r="Q11" s="16">
        <f t="shared" si="14"/>
        <v>1825.96403489505</v>
      </c>
      <c r="R11" s="10"/>
      <c r="S11" s="13">
        <v>73.904179408766566</v>
      </c>
      <c r="T11" s="133">
        <f t="shared" si="15"/>
        <v>308.35249999999996</v>
      </c>
      <c r="U11" s="14">
        <v>2.1625000000000001</v>
      </c>
      <c r="V11" s="15">
        <f t="shared" si="3"/>
        <v>34.175343079198413</v>
      </c>
      <c r="W11" s="16">
        <f t="shared" si="16"/>
        <v>1910.4016781271912</v>
      </c>
      <c r="X11" s="92"/>
      <c r="Y11" s="13">
        <v>57.403160040774715</v>
      </c>
      <c r="Z11" s="133">
        <f t="shared" si="17"/>
        <v>309.07749999999999</v>
      </c>
      <c r="AA11" s="14">
        <v>1.4375</v>
      </c>
      <c r="AB11" s="15">
        <f t="shared" si="4"/>
        <v>39.932633071843277</v>
      </c>
      <c r="AC11" s="16">
        <f t="shared" si="18"/>
        <v>2232.2341887160392</v>
      </c>
      <c r="AD11" s="10"/>
      <c r="AE11" s="13">
        <v>56.702344546381241</v>
      </c>
      <c r="AF11" s="133">
        <f t="shared" si="19"/>
        <v>309.08375000000001</v>
      </c>
      <c r="AG11" s="14">
        <v>1.4312499999999999</v>
      </c>
      <c r="AH11" s="15">
        <f t="shared" si="5"/>
        <v>39.6173586350262</v>
      </c>
      <c r="AI11" s="16">
        <f t="shared" si="20"/>
        <v>2214.6103476979647</v>
      </c>
      <c r="AK11" s="13">
        <v>58.613659531090718</v>
      </c>
      <c r="AL11" s="133">
        <f t="shared" si="21"/>
        <v>308.94624999999996</v>
      </c>
      <c r="AM11" s="14">
        <v>1.5687500000000001</v>
      </c>
      <c r="AN11" s="15">
        <f t="shared" si="6"/>
        <v>37.363288944121571</v>
      </c>
      <c r="AO11" s="16">
        <f t="shared" si="22"/>
        <v>2088.607851976396</v>
      </c>
      <c r="AQ11" s="13">
        <v>72.247706422018339</v>
      </c>
      <c r="AR11" s="133">
        <f t="shared" si="23"/>
        <v>308.23374999999999</v>
      </c>
      <c r="AS11" s="14">
        <v>2.28125</v>
      </c>
      <c r="AT11" s="15">
        <f t="shared" si="7"/>
        <v>31.670227472665573</v>
      </c>
      <c r="AU11" s="16">
        <f t="shared" si="24"/>
        <v>1770.3657157220055</v>
      </c>
      <c r="AV11" s="92"/>
      <c r="AW11" s="13">
        <v>60.333843017329251</v>
      </c>
      <c r="AX11" s="133">
        <f t="shared" si="25"/>
        <v>308.69</v>
      </c>
      <c r="AY11" s="14">
        <v>1.825</v>
      </c>
      <c r="AZ11" s="15">
        <f t="shared" si="8"/>
        <v>33.059640009495482</v>
      </c>
      <c r="BA11" s="16">
        <f t="shared" si="26"/>
        <v>1848.0338765307974</v>
      </c>
    </row>
    <row r="12" spans="1:53" x14ac:dyDescent="0.25">
      <c r="A12" s="13">
        <v>75.178389398572875</v>
      </c>
      <c r="B12" s="133">
        <f t="shared" si="9"/>
        <v>308.26499999999999</v>
      </c>
      <c r="C12" s="14">
        <v>2.25</v>
      </c>
      <c r="D12" s="15">
        <f t="shared" si="0"/>
        <v>33.412617510476835</v>
      </c>
      <c r="E12" s="16">
        <f t="shared" si="10"/>
        <v>1867.7653188356551</v>
      </c>
      <c r="F12" s="10"/>
      <c r="G12" s="13">
        <v>61.990316004077471</v>
      </c>
      <c r="H12" s="133">
        <f t="shared" si="11"/>
        <v>308.62124999999997</v>
      </c>
      <c r="I12" s="14">
        <v>1.89375</v>
      </c>
      <c r="J12" s="15">
        <f t="shared" si="1"/>
        <v>32.734160266179522</v>
      </c>
      <c r="K12" s="16">
        <f t="shared" si="12"/>
        <v>1829.8395588794353</v>
      </c>
      <c r="L12" s="92"/>
      <c r="M12" s="13">
        <v>77.344546381243632</v>
      </c>
      <c r="N12" s="133">
        <f t="shared" si="13"/>
        <v>308.13374999999996</v>
      </c>
      <c r="O12" s="14">
        <v>2.3812500000000001</v>
      </c>
      <c r="P12" s="15">
        <f t="shared" si="2"/>
        <v>32.480649398947456</v>
      </c>
      <c r="Q12" s="16">
        <f t="shared" si="14"/>
        <v>1815.6683014011628</v>
      </c>
      <c r="R12" s="10"/>
      <c r="S12" s="13">
        <v>77.15341488277268</v>
      </c>
      <c r="T12" s="133">
        <f t="shared" si="15"/>
        <v>308.2525</v>
      </c>
      <c r="U12" s="14">
        <v>2.2625000000000002</v>
      </c>
      <c r="V12" s="15">
        <f t="shared" si="3"/>
        <v>34.100956854264162</v>
      </c>
      <c r="W12" s="16">
        <f t="shared" si="16"/>
        <v>1906.2434881533666</v>
      </c>
      <c r="X12" s="92"/>
      <c r="Y12" s="13">
        <v>69.125891946992866</v>
      </c>
      <c r="Z12" s="133">
        <f t="shared" si="17"/>
        <v>308.57749999999999</v>
      </c>
      <c r="AA12" s="14">
        <v>1.9375</v>
      </c>
      <c r="AB12" s="15">
        <f t="shared" si="4"/>
        <v>35.67787971457696</v>
      </c>
      <c r="AC12" s="16">
        <f t="shared" si="18"/>
        <v>1994.3934760448519</v>
      </c>
      <c r="AD12" s="10"/>
      <c r="AE12" s="13">
        <v>68.425076452599384</v>
      </c>
      <c r="AF12" s="133">
        <f t="shared" si="19"/>
        <v>308.55250000000001</v>
      </c>
      <c r="AG12" s="14">
        <v>1.9624999999999999</v>
      </c>
      <c r="AH12" s="15">
        <f t="shared" si="5"/>
        <v>34.866280994955105</v>
      </c>
      <c r="AI12" s="16">
        <f t="shared" si="20"/>
        <v>1949.0251076179902</v>
      </c>
      <c r="AK12" s="13">
        <v>69.826707441386333</v>
      </c>
      <c r="AL12" s="133">
        <f t="shared" si="21"/>
        <v>308.47125</v>
      </c>
      <c r="AM12" s="14">
        <v>2.0437500000000002</v>
      </c>
      <c r="AN12" s="15">
        <f t="shared" si="6"/>
        <v>34.165973060005541</v>
      </c>
      <c r="AO12" s="16">
        <f t="shared" si="22"/>
        <v>1909.8778940543098</v>
      </c>
      <c r="AQ12" s="13">
        <v>76.64373088685015</v>
      </c>
      <c r="AR12" s="133">
        <f t="shared" si="23"/>
        <v>308.05250000000001</v>
      </c>
      <c r="AS12" s="14">
        <v>2.4624999999999999</v>
      </c>
      <c r="AT12" s="15">
        <f t="shared" si="7"/>
        <v>31.124357720548286</v>
      </c>
      <c r="AU12" s="16">
        <f t="shared" si="24"/>
        <v>1739.8515965786492</v>
      </c>
      <c r="AV12" s="92"/>
      <c r="AW12" s="13">
        <v>70.400101936799174</v>
      </c>
      <c r="AX12" s="133">
        <f t="shared" si="25"/>
        <v>308.17124999999999</v>
      </c>
      <c r="AY12" s="14">
        <v>2.34375</v>
      </c>
      <c r="AZ12" s="15">
        <f t="shared" si="8"/>
        <v>30.037376826367648</v>
      </c>
      <c r="BA12" s="16">
        <f t="shared" si="26"/>
        <v>1679.0893645939516</v>
      </c>
    </row>
    <row r="13" spans="1:53" x14ac:dyDescent="0.25">
      <c r="A13" s="13">
        <v>78.172782874617738</v>
      </c>
      <c r="B13" s="133">
        <f t="shared" si="9"/>
        <v>308.17750000000001</v>
      </c>
      <c r="C13" s="14">
        <v>2.3374999999999999</v>
      </c>
      <c r="D13" s="15">
        <f t="shared" si="0"/>
        <v>33.442901764542349</v>
      </c>
      <c r="E13" s="16">
        <f t="shared" si="10"/>
        <v>1869.4582086379173</v>
      </c>
      <c r="F13" s="10"/>
      <c r="G13" s="13">
        <v>72.375127420998979</v>
      </c>
      <c r="H13" s="133">
        <f t="shared" si="11"/>
        <v>308.2525</v>
      </c>
      <c r="I13" s="14">
        <v>2.2625000000000002</v>
      </c>
      <c r="J13" s="15">
        <f t="shared" si="1"/>
        <v>31.989006594916674</v>
      </c>
      <c r="K13" s="16">
        <f t="shared" si="12"/>
        <v>1788.185468655842</v>
      </c>
      <c r="L13" s="92"/>
      <c r="M13" s="13">
        <v>79.255861365953109</v>
      </c>
      <c r="N13" s="133">
        <f t="shared" si="13"/>
        <v>308.065</v>
      </c>
      <c r="O13" s="14">
        <v>2.4500000000000002</v>
      </c>
      <c r="P13" s="15">
        <f t="shared" si="2"/>
        <v>32.349331169776775</v>
      </c>
      <c r="Q13" s="16">
        <f t="shared" si="14"/>
        <v>1808.3276123905216</v>
      </c>
      <c r="R13" s="10"/>
      <c r="S13" s="13">
        <v>79.064729867482157</v>
      </c>
      <c r="T13" s="133">
        <f t="shared" si="15"/>
        <v>308.13374999999996</v>
      </c>
      <c r="U13" s="14">
        <v>2.3812500000000001</v>
      </c>
      <c r="V13" s="15">
        <f t="shared" si="3"/>
        <v>33.203036164821903</v>
      </c>
      <c r="W13" s="16">
        <f t="shared" si="16"/>
        <v>1856.0497216135443</v>
      </c>
      <c r="X13" s="92"/>
      <c r="Y13" s="13">
        <v>74.541284403669721</v>
      </c>
      <c r="Z13" s="133">
        <f t="shared" si="17"/>
        <v>308.36500000000001</v>
      </c>
      <c r="AA13" s="14">
        <v>2.15</v>
      </c>
      <c r="AB13" s="15">
        <f t="shared" si="4"/>
        <v>34.67036483891615</v>
      </c>
      <c r="AC13" s="16">
        <f t="shared" si="18"/>
        <v>1938.0733944954127</v>
      </c>
      <c r="AD13" s="10"/>
      <c r="AE13" s="13">
        <v>74.159021406727831</v>
      </c>
      <c r="AF13" s="133">
        <f t="shared" si="19"/>
        <v>308.33999999999997</v>
      </c>
      <c r="AG13" s="14">
        <v>2.1749999999999998</v>
      </c>
      <c r="AH13" s="15">
        <f t="shared" si="5"/>
        <v>34.096101796196706</v>
      </c>
      <c r="AI13" s="16">
        <f t="shared" si="20"/>
        <v>1905.9720904073959</v>
      </c>
      <c r="AK13" s="13">
        <v>75.624362895005092</v>
      </c>
      <c r="AL13" s="133">
        <f t="shared" si="21"/>
        <v>308.22749999999996</v>
      </c>
      <c r="AM13" s="14">
        <v>2.2875000000000001</v>
      </c>
      <c r="AN13" s="15">
        <f t="shared" si="6"/>
        <v>33.059830773772717</v>
      </c>
      <c r="AO13" s="16">
        <f t="shared" si="22"/>
        <v>1848.0445402538949</v>
      </c>
      <c r="AQ13" s="13">
        <v>80.020387359836903</v>
      </c>
      <c r="AR13" s="133">
        <f t="shared" si="23"/>
        <v>307.95249999999999</v>
      </c>
      <c r="AS13" s="14">
        <v>2.5625</v>
      </c>
      <c r="AT13" s="15">
        <f t="shared" si="7"/>
        <v>31.227468237985132</v>
      </c>
      <c r="AU13" s="16">
        <f t="shared" si="24"/>
        <v>1745.6154745033689</v>
      </c>
      <c r="AV13" s="92"/>
      <c r="AW13" s="13">
        <v>87.984199796126404</v>
      </c>
      <c r="AX13" s="133">
        <f t="shared" si="25"/>
        <v>307.43374999999997</v>
      </c>
      <c r="AY13" s="14">
        <v>3.0812499999999998</v>
      </c>
      <c r="AZ13" s="15">
        <f t="shared" si="8"/>
        <v>28.554709872982201</v>
      </c>
      <c r="BA13" s="16">
        <f t="shared" si="26"/>
        <v>1596.2082818997051</v>
      </c>
    </row>
    <row r="14" spans="1:53" x14ac:dyDescent="0.25">
      <c r="A14" s="13">
        <v>81.613149847094803</v>
      </c>
      <c r="B14" s="133">
        <f t="shared" si="9"/>
        <v>308.09625</v>
      </c>
      <c r="C14" s="14">
        <v>2.4187500000000002</v>
      </c>
      <c r="D14" s="15">
        <f t="shared" si="0"/>
        <v>33.741870737816967</v>
      </c>
      <c r="E14" s="16">
        <f t="shared" si="10"/>
        <v>1886.1705742439683</v>
      </c>
      <c r="F14" s="10"/>
      <c r="G14" s="13">
        <v>77.217125382262992</v>
      </c>
      <c r="H14" s="133">
        <f t="shared" si="11"/>
        <v>308.065</v>
      </c>
      <c r="I14" s="14">
        <v>2.4500000000000002</v>
      </c>
      <c r="J14" s="15">
        <f t="shared" si="1"/>
        <v>31.517194033576729</v>
      </c>
      <c r="K14" s="16">
        <f t="shared" si="12"/>
        <v>1761.811146476939</v>
      </c>
      <c r="L14" s="92"/>
      <c r="M14" s="13">
        <v>89.32212028542304</v>
      </c>
      <c r="N14" s="133">
        <f t="shared" si="13"/>
        <v>307.77749999999997</v>
      </c>
      <c r="O14" s="14">
        <v>2.7374999999999998</v>
      </c>
      <c r="P14" s="15">
        <f t="shared" si="2"/>
        <v>32.629085035770977</v>
      </c>
      <c r="Q14" s="16">
        <f t="shared" si="14"/>
        <v>1823.9658534995976</v>
      </c>
      <c r="R14" s="10"/>
      <c r="S14" s="13">
        <v>90.978593272171253</v>
      </c>
      <c r="T14" s="133">
        <f t="shared" si="15"/>
        <v>307.77749999999997</v>
      </c>
      <c r="U14" s="14">
        <v>2.7374999999999998</v>
      </c>
      <c r="V14" s="15">
        <f t="shared" si="3"/>
        <v>33.234189323167584</v>
      </c>
      <c r="W14" s="16">
        <f t="shared" si="16"/>
        <v>1857.7911831650679</v>
      </c>
      <c r="X14" s="92"/>
      <c r="Y14" s="13">
        <v>77.408256880733944</v>
      </c>
      <c r="Z14" s="133">
        <f t="shared" si="17"/>
        <v>308.24</v>
      </c>
      <c r="AA14" s="14">
        <v>2.2749999999999999</v>
      </c>
      <c r="AB14" s="15">
        <f t="shared" si="4"/>
        <v>34.025607420102837</v>
      </c>
      <c r="AC14" s="16">
        <f t="shared" si="18"/>
        <v>1902.0314547837486</v>
      </c>
      <c r="AD14" s="10"/>
      <c r="AE14" s="13">
        <v>95.884301732925579</v>
      </c>
      <c r="AF14" s="133">
        <f t="shared" si="19"/>
        <v>307.53375</v>
      </c>
      <c r="AG14" s="14">
        <v>2.9812500000000002</v>
      </c>
      <c r="AH14" s="15">
        <f t="shared" si="5"/>
        <v>32.162449218591384</v>
      </c>
      <c r="AI14" s="16">
        <f t="shared" si="20"/>
        <v>1797.8809113192583</v>
      </c>
      <c r="AK14" s="13">
        <v>78.172782874617738</v>
      </c>
      <c r="AL14" s="133">
        <f t="shared" si="21"/>
        <v>308.11500000000001</v>
      </c>
      <c r="AM14" s="14">
        <v>2.4</v>
      </c>
      <c r="AN14" s="15">
        <f t="shared" si="6"/>
        <v>32.571992864424061</v>
      </c>
      <c r="AO14" s="16">
        <f t="shared" si="22"/>
        <v>1820.7744011213049</v>
      </c>
      <c r="AQ14" s="13">
        <v>92.507645259938826</v>
      </c>
      <c r="AR14" s="133">
        <f t="shared" si="23"/>
        <v>307.37124999999997</v>
      </c>
      <c r="AS14" s="14">
        <v>3.1437499999999998</v>
      </c>
      <c r="AT14" s="15">
        <f t="shared" si="7"/>
        <v>29.425891136362253</v>
      </c>
      <c r="AU14" s="16">
        <f t="shared" si="24"/>
        <v>1644.9073145226498</v>
      </c>
      <c r="AV14" s="92"/>
      <c r="AW14" s="13">
        <v>98.17787971457696</v>
      </c>
      <c r="AX14" s="133">
        <f t="shared" si="25"/>
        <v>306.97749999999996</v>
      </c>
      <c r="AY14" s="14">
        <v>3.5375000000000001</v>
      </c>
      <c r="AZ14" s="15">
        <f t="shared" si="8"/>
        <v>27.753464230269106</v>
      </c>
      <c r="BA14" s="16">
        <f t="shared" si="26"/>
        <v>1551.4186504720431</v>
      </c>
    </row>
    <row r="15" spans="1:53" x14ac:dyDescent="0.25">
      <c r="A15" s="13">
        <v>95.247196738022424</v>
      </c>
      <c r="B15" s="133">
        <f t="shared" si="9"/>
        <v>307.67124999999999</v>
      </c>
      <c r="C15" s="14">
        <v>2.84375</v>
      </c>
      <c r="D15" s="15">
        <f t="shared" si="0"/>
        <v>33.493519732051844</v>
      </c>
      <c r="E15" s="16">
        <f t="shared" si="10"/>
        <v>1872.2877530216981</v>
      </c>
      <c r="F15" s="10"/>
      <c r="G15" s="13">
        <v>99.133537206931692</v>
      </c>
      <c r="H15" s="133">
        <f t="shared" si="11"/>
        <v>307.42750000000001</v>
      </c>
      <c r="I15" s="14">
        <v>3.0874999999999999</v>
      </c>
      <c r="J15" s="15">
        <f t="shared" si="1"/>
        <v>32.108028245160064</v>
      </c>
      <c r="K15" s="16">
        <f t="shared" si="12"/>
        <v>1794.8387789044475</v>
      </c>
      <c r="L15" s="92"/>
      <c r="M15" s="13">
        <v>100.47145769622833</v>
      </c>
      <c r="N15" s="133">
        <f t="shared" si="13"/>
        <v>307.45875000000001</v>
      </c>
      <c r="O15" s="14">
        <v>3.0562499999999999</v>
      </c>
      <c r="P15" s="15">
        <f t="shared" si="2"/>
        <v>32.874096587722974</v>
      </c>
      <c r="Q15" s="16">
        <f t="shared" si="14"/>
        <v>1837.6619992537142</v>
      </c>
      <c r="R15" s="10"/>
      <c r="S15" s="13">
        <v>101.04485219164118</v>
      </c>
      <c r="T15" s="133">
        <f t="shared" si="15"/>
        <v>307.49</v>
      </c>
      <c r="U15" s="14">
        <v>3.0249999999999999</v>
      </c>
      <c r="V15" s="15">
        <f t="shared" si="3"/>
        <v>33.403256922856592</v>
      </c>
      <c r="W15" s="16">
        <f t="shared" si="16"/>
        <v>1867.2420619876834</v>
      </c>
      <c r="X15" s="92"/>
      <c r="Y15" s="13">
        <v>101.42711518858307</v>
      </c>
      <c r="Z15" s="133">
        <f t="shared" si="17"/>
        <v>307.45875000000001</v>
      </c>
      <c r="AA15" s="14">
        <v>3.0562499999999999</v>
      </c>
      <c r="AB15" s="15">
        <f t="shared" si="4"/>
        <v>33.186786155773603</v>
      </c>
      <c r="AC15" s="16">
        <f t="shared" si="18"/>
        <v>1855.1413461077443</v>
      </c>
      <c r="AD15" s="10"/>
      <c r="AE15" s="13">
        <v>102.12793068297655</v>
      </c>
      <c r="AF15" s="133">
        <f t="shared" si="19"/>
        <v>307.33999999999997</v>
      </c>
      <c r="AG15" s="14">
        <v>3.1749999999999998</v>
      </c>
      <c r="AH15" s="15">
        <f t="shared" si="5"/>
        <v>32.166277380465061</v>
      </c>
      <c r="AI15" s="16">
        <f t="shared" si="20"/>
        <v>1798.0949055679969</v>
      </c>
      <c r="AK15" s="13">
        <v>102.19164118246687</v>
      </c>
      <c r="AL15" s="133">
        <f t="shared" si="21"/>
        <v>307.15875</v>
      </c>
      <c r="AM15" s="14">
        <v>3.3562500000000002</v>
      </c>
      <c r="AN15" s="15">
        <f t="shared" si="6"/>
        <v>30.448161246172621</v>
      </c>
      <c r="AO15" s="16">
        <f t="shared" si="22"/>
        <v>1702.0522136610496</v>
      </c>
      <c r="AQ15" s="13">
        <v>100.66258919469928</v>
      </c>
      <c r="AR15" s="133">
        <f t="shared" si="23"/>
        <v>307.08375000000001</v>
      </c>
      <c r="AS15" s="14">
        <v>3.4312499999999999</v>
      </c>
      <c r="AT15" s="15">
        <f t="shared" si="7"/>
        <v>29.337002315395054</v>
      </c>
      <c r="AU15" s="16">
        <f t="shared" si="24"/>
        <v>1639.9384294305835</v>
      </c>
      <c r="AV15" s="92"/>
      <c r="AW15" s="13">
        <v>102.89245667686033</v>
      </c>
      <c r="AX15" s="133">
        <f t="shared" si="25"/>
        <v>306.79624999999999</v>
      </c>
      <c r="AY15" s="14">
        <v>3.71875</v>
      </c>
      <c r="AZ15" s="15">
        <f t="shared" si="8"/>
        <v>27.668559778651517</v>
      </c>
      <c r="BA15" s="16">
        <f t="shared" si="26"/>
        <v>1546.6724916266198</v>
      </c>
    </row>
    <row r="16" spans="1:53" x14ac:dyDescent="0.25">
      <c r="A16" s="13">
        <v>106.46024464831804</v>
      </c>
      <c r="B16" s="133">
        <f t="shared" si="9"/>
        <v>307.32749999999999</v>
      </c>
      <c r="C16" s="14">
        <v>3.1875</v>
      </c>
      <c r="D16" s="15">
        <f t="shared" si="0"/>
        <v>33.399292438688015</v>
      </c>
      <c r="E16" s="16">
        <f t="shared" si="10"/>
        <v>1867.0204473226599</v>
      </c>
      <c r="F16" s="10"/>
      <c r="G16" s="13">
        <v>103.91182466870539</v>
      </c>
      <c r="H16" s="133">
        <f t="shared" si="11"/>
        <v>307.315</v>
      </c>
      <c r="I16" s="14">
        <v>3.2</v>
      </c>
      <c r="J16" s="15">
        <f t="shared" si="1"/>
        <v>32.472445208970434</v>
      </c>
      <c r="K16" s="16">
        <f t="shared" si="12"/>
        <v>1815.2096871814472</v>
      </c>
      <c r="L16" s="92"/>
      <c r="M16" s="13">
        <v>104.16666666666667</v>
      </c>
      <c r="N16" s="133">
        <f t="shared" si="13"/>
        <v>307.39625000000001</v>
      </c>
      <c r="O16" s="14">
        <v>3.1187499999999999</v>
      </c>
      <c r="P16" s="15">
        <f t="shared" si="2"/>
        <v>33.400133600534403</v>
      </c>
      <c r="Q16" s="16">
        <f t="shared" si="14"/>
        <v>1867.0674682698732</v>
      </c>
      <c r="R16" s="10"/>
      <c r="S16" s="13">
        <v>114.23292558613659</v>
      </c>
      <c r="T16" s="133">
        <f t="shared" si="15"/>
        <v>307.07749999999999</v>
      </c>
      <c r="U16" s="14">
        <v>3.4375</v>
      </c>
      <c r="V16" s="15">
        <f t="shared" si="3"/>
        <v>33.231396534148828</v>
      </c>
      <c r="W16" s="16">
        <f t="shared" si="16"/>
        <v>1857.6350662589196</v>
      </c>
      <c r="X16" s="92"/>
      <c r="Y16" s="13">
        <v>104.23037716615698</v>
      </c>
      <c r="Z16" s="133">
        <f t="shared" si="17"/>
        <v>307.32749999999999</v>
      </c>
      <c r="AA16" s="14">
        <v>3.1875</v>
      </c>
      <c r="AB16" s="15">
        <f t="shared" si="4"/>
        <v>32.699726169774742</v>
      </c>
      <c r="AC16" s="16">
        <f t="shared" si="18"/>
        <v>1827.9146928904081</v>
      </c>
      <c r="AD16" s="10"/>
      <c r="AE16" s="13">
        <v>104.42150866462792</v>
      </c>
      <c r="AF16" s="133">
        <f t="shared" si="19"/>
        <v>307.24</v>
      </c>
      <c r="AG16" s="14">
        <v>3.2749999999999999</v>
      </c>
      <c r="AH16" s="15">
        <f t="shared" si="5"/>
        <v>31.884430126603945</v>
      </c>
      <c r="AI16" s="16">
        <f t="shared" si="20"/>
        <v>1782.3396440771605</v>
      </c>
      <c r="AK16" s="13">
        <v>104.54892966360856</v>
      </c>
      <c r="AL16" s="133">
        <f t="shared" si="21"/>
        <v>307.03999999999996</v>
      </c>
      <c r="AM16" s="14">
        <v>3.4750000000000001</v>
      </c>
      <c r="AN16" s="15">
        <f t="shared" si="6"/>
        <v>30.086022924779442</v>
      </c>
      <c r="AO16" s="16">
        <f t="shared" si="22"/>
        <v>1681.8086814951707</v>
      </c>
      <c r="AQ16" s="13">
        <v>116.08053007135575</v>
      </c>
      <c r="AR16" s="133">
        <f t="shared" si="23"/>
        <v>306.45249999999999</v>
      </c>
      <c r="AS16" s="14">
        <v>4.0625</v>
      </c>
      <c r="AT16" s="15">
        <f t="shared" si="7"/>
        <v>28.573668940641415</v>
      </c>
      <c r="AU16" s="16">
        <f t="shared" si="24"/>
        <v>1597.268093781855</v>
      </c>
      <c r="AV16" s="92"/>
      <c r="AW16" s="13">
        <v>105.56829765545362</v>
      </c>
      <c r="AX16" s="133">
        <f t="shared" si="25"/>
        <v>306.61500000000001</v>
      </c>
      <c r="AY16" s="14">
        <v>3.9</v>
      </c>
      <c r="AZ16" s="15">
        <f t="shared" si="8"/>
        <v>27.068794270629134</v>
      </c>
      <c r="BA16" s="16">
        <f t="shared" si="26"/>
        <v>1513.1455997281685</v>
      </c>
    </row>
    <row r="17" spans="1:53" x14ac:dyDescent="0.25">
      <c r="A17" s="13">
        <v>118.88379204892966</v>
      </c>
      <c r="B17" s="133">
        <f t="shared" si="9"/>
        <v>307.07124999999996</v>
      </c>
      <c r="C17" s="14">
        <v>3.4437500000000001</v>
      </c>
      <c r="D17" s="15">
        <f t="shared" si="0"/>
        <v>34.521609306404258</v>
      </c>
      <c r="E17" s="16">
        <f t="shared" si="10"/>
        <v>1929.757960227998</v>
      </c>
      <c r="F17" s="10"/>
      <c r="G17" s="13">
        <v>106.26911314984709</v>
      </c>
      <c r="H17" s="133">
        <f t="shared" si="11"/>
        <v>307.21499999999997</v>
      </c>
      <c r="I17" s="14">
        <v>3.3</v>
      </c>
      <c r="J17" s="15">
        <f t="shared" si="1"/>
        <v>32.202761560559722</v>
      </c>
      <c r="K17" s="16">
        <f t="shared" si="12"/>
        <v>1800.1343712352884</v>
      </c>
      <c r="L17" s="92"/>
      <c r="M17" s="13">
        <v>105.82313965341488</v>
      </c>
      <c r="N17" s="133">
        <f t="shared" si="13"/>
        <v>307.30250000000001</v>
      </c>
      <c r="O17" s="14">
        <v>3.2124999999999999</v>
      </c>
      <c r="P17" s="15">
        <f t="shared" si="2"/>
        <v>32.941055145031875</v>
      </c>
      <c r="Q17" s="16">
        <f t="shared" si="14"/>
        <v>1841.4049826072817</v>
      </c>
      <c r="R17" s="10"/>
      <c r="S17" s="13">
        <v>124.68144750254841</v>
      </c>
      <c r="T17" s="133">
        <f t="shared" si="15"/>
        <v>306.75874999999996</v>
      </c>
      <c r="U17" s="14">
        <v>3.7562500000000001</v>
      </c>
      <c r="V17" s="15">
        <f t="shared" si="3"/>
        <v>33.193064226967962</v>
      </c>
      <c r="W17" s="16">
        <f t="shared" si="16"/>
        <v>1855.4922902875091</v>
      </c>
      <c r="X17" s="92"/>
      <c r="Y17" s="13">
        <v>106.46024464831804</v>
      </c>
      <c r="Z17" s="133">
        <f t="shared" si="17"/>
        <v>307.28375</v>
      </c>
      <c r="AA17" s="14">
        <v>3.2312500000000002</v>
      </c>
      <c r="AB17" s="15">
        <f t="shared" si="4"/>
        <v>32.947077647448523</v>
      </c>
      <c r="AC17" s="16">
        <f t="shared" si="18"/>
        <v>1841.7416404923724</v>
      </c>
      <c r="AD17" s="10"/>
      <c r="AE17" s="13">
        <v>107.35219164118246</v>
      </c>
      <c r="AF17" s="133">
        <f t="shared" si="19"/>
        <v>307.10249999999996</v>
      </c>
      <c r="AG17" s="14">
        <v>3.4125000000000001</v>
      </c>
      <c r="AH17" s="15">
        <f t="shared" si="5"/>
        <v>31.458517697049803</v>
      </c>
      <c r="AI17" s="16">
        <f t="shared" si="20"/>
        <v>1758.531139265084</v>
      </c>
      <c r="AK17" s="13">
        <v>109.45463812436289</v>
      </c>
      <c r="AL17" s="133">
        <f t="shared" si="21"/>
        <v>306.95249999999999</v>
      </c>
      <c r="AM17" s="14">
        <v>3.5625</v>
      </c>
      <c r="AN17" s="15">
        <f t="shared" si="6"/>
        <v>30.724108947189581</v>
      </c>
      <c r="AO17" s="16">
        <f t="shared" si="22"/>
        <v>1717.4776901478976</v>
      </c>
      <c r="AQ17" s="13">
        <v>125.70081549439347</v>
      </c>
      <c r="AR17" s="133">
        <f t="shared" si="23"/>
        <v>306.07124999999996</v>
      </c>
      <c r="AS17" s="14">
        <v>4.4437499999999996</v>
      </c>
      <c r="AT17" s="15">
        <f t="shared" si="7"/>
        <v>28.287103346136366</v>
      </c>
      <c r="AU17" s="16">
        <f t="shared" si="24"/>
        <v>1581.2490770490228</v>
      </c>
      <c r="AV17" s="92"/>
      <c r="AW17" s="13">
        <v>110.98369011213047</v>
      </c>
      <c r="AX17" s="133">
        <f t="shared" si="25"/>
        <v>306.49</v>
      </c>
      <c r="AY17" s="14">
        <v>4.0250000000000004</v>
      </c>
      <c r="AZ17" s="15">
        <f t="shared" si="8"/>
        <v>27.57358760549825</v>
      </c>
      <c r="BA17" s="16">
        <f t="shared" si="26"/>
        <v>1541.3635471473522</v>
      </c>
    </row>
    <row r="18" spans="1:53" x14ac:dyDescent="0.25">
      <c r="A18" s="13">
        <v>126.01936799184504</v>
      </c>
      <c r="B18" s="133">
        <f t="shared" si="9"/>
        <v>306.85249999999996</v>
      </c>
      <c r="C18" s="14">
        <v>3.6625000000000001</v>
      </c>
      <c r="D18" s="15">
        <f t="shared" si="0"/>
        <v>34.408018564326291</v>
      </c>
      <c r="E18" s="16">
        <f t="shared" si="10"/>
        <v>1923.4082377458396</v>
      </c>
      <c r="F18" s="10"/>
      <c r="G18" s="13">
        <v>109.39092762487257</v>
      </c>
      <c r="H18" s="133">
        <f t="shared" si="11"/>
        <v>307.24624999999997</v>
      </c>
      <c r="I18" s="14">
        <v>3.2687499999999998</v>
      </c>
      <c r="J18" s="15">
        <f t="shared" si="1"/>
        <v>33.465675755219145</v>
      </c>
      <c r="K18" s="16">
        <f t="shared" si="12"/>
        <v>1870.7312747167502</v>
      </c>
      <c r="L18" s="92"/>
      <c r="M18" s="13">
        <v>127.99439347604485</v>
      </c>
      <c r="N18" s="133">
        <f t="shared" si="13"/>
        <v>306.69</v>
      </c>
      <c r="O18" s="14">
        <v>3.8250000000000002</v>
      </c>
      <c r="P18" s="15">
        <f t="shared" si="2"/>
        <v>33.462586529684927</v>
      </c>
      <c r="Q18" s="16">
        <f t="shared" si="14"/>
        <v>1870.5585870093873</v>
      </c>
      <c r="R18" s="10"/>
      <c r="S18" s="13">
        <v>128.50407747196738</v>
      </c>
      <c r="T18" s="133">
        <f t="shared" si="15"/>
        <v>306.67124999999999</v>
      </c>
      <c r="U18" s="14">
        <v>3.84375</v>
      </c>
      <c r="V18" s="15">
        <f t="shared" si="3"/>
        <v>33.43195511465818</v>
      </c>
      <c r="W18" s="16">
        <f t="shared" si="16"/>
        <v>1868.8462909093921</v>
      </c>
      <c r="X18" s="92"/>
      <c r="Y18" s="13">
        <v>119.64831804281344</v>
      </c>
      <c r="Z18" s="133">
        <f t="shared" si="17"/>
        <v>306.85874999999999</v>
      </c>
      <c r="AA18" s="14">
        <v>3.65625</v>
      </c>
      <c r="AB18" s="15">
        <f t="shared" si="4"/>
        <v>32.724326302307951</v>
      </c>
      <c r="AC18" s="16">
        <f t="shared" si="18"/>
        <v>1829.2898402990145</v>
      </c>
      <c r="AD18" s="10"/>
      <c r="AE18" s="13">
        <v>119.58460754332313</v>
      </c>
      <c r="AF18" s="133">
        <f t="shared" si="19"/>
        <v>306.67124999999999</v>
      </c>
      <c r="AG18" s="14">
        <v>3.84375</v>
      </c>
      <c r="AH18" s="15">
        <f t="shared" si="5"/>
        <v>31.111442612897076</v>
      </c>
      <c r="AI18" s="16">
        <f t="shared" si="20"/>
        <v>1739.1296420609465</v>
      </c>
      <c r="AK18" s="13">
        <v>121.24108053007134</v>
      </c>
      <c r="AL18" s="133">
        <f t="shared" si="21"/>
        <v>306.50874999999996</v>
      </c>
      <c r="AM18" s="14">
        <v>4.0062499999999996</v>
      </c>
      <c r="AN18" s="15">
        <f t="shared" si="6"/>
        <v>30.262984219674596</v>
      </c>
      <c r="AO18" s="16">
        <f t="shared" si="22"/>
        <v>1691.7008178798098</v>
      </c>
      <c r="AQ18" s="13">
        <v>129.84199796126401</v>
      </c>
      <c r="AR18" s="133">
        <f t="shared" si="23"/>
        <v>305.97125</v>
      </c>
      <c r="AS18" s="14">
        <v>4.5437500000000002</v>
      </c>
      <c r="AT18" s="15">
        <f t="shared" si="7"/>
        <v>28.575955534803633</v>
      </c>
      <c r="AU18" s="16">
        <f t="shared" si="24"/>
        <v>1597.3959143955231</v>
      </c>
      <c r="AV18" s="92"/>
      <c r="AW18" s="13">
        <v>122.64271151885831</v>
      </c>
      <c r="AX18" s="133">
        <f t="shared" si="25"/>
        <v>305.98374999999999</v>
      </c>
      <c r="AY18" s="14">
        <v>4.53125</v>
      </c>
      <c r="AZ18" s="15">
        <f t="shared" si="8"/>
        <v>27.065977714506662</v>
      </c>
      <c r="BA18" s="16">
        <f t="shared" si="26"/>
        <v>1512.9881542409223</v>
      </c>
    </row>
    <row r="19" spans="1:53" s="92" customFormat="1" x14ac:dyDescent="0.25">
      <c r="A19" s="13">
        <v>128.69520897043833</v>
      </c>
      <c r="B19" s="133">
        <f t="shared" si="9"/>
        <v>306.78999999999996</v>
      </c>
      <c r="C19" s="14">
        <v>3.7250000000000001</v>
      </c>
      <c r="D19" s="15">
        <f t="shared" si="0"/>
        <v>34.549049388037133</v>
      </c>
      <c r="E19" s="16">
        <f t="shared" si="10"/>
        <v>1931.2918607912757</v>
      </c>
      <c r="G19" s="13">
        <v>122.2604485219164</v>
      </c>
      <c r="H19" s="133">
        <f t="shared" si="11"/>
        <v>306.83375000000001</v>
      </c>
      <c r="I19" s="14">
        <v>3.6812499999999999</v>
      </c>
      <c r="J19" s="15">
        <f t="shared" si="1"/>
        <v>33.211666831080855</v>
      </c>
      <c r="K19" s="16">
        <f t="shared" si="12"/>
        <v>1856.5321758574198</v>
      </c>
      <c r="M19" s="13">
        <v>130.09683995922526</v>
      </c>
      <c r="N19" s="133">
        <f t="shared" si="13"/>
        <v>306.64</v>
      </c>
      <c r="O19" s="14">
        <v>3.875</v>
      </c>
      <c r="P19" s="15">
        <f t="shared" si="2"/>
        <v>33.573378053993615</v>
      </c>
      <c r="Q19" s="16">
        <f t="shared" si="14"/>
        <v>1876.7518332182431</v>
      </c>
      <c r="S19" s="13">
        <v>130.16055045871559</v>
      </c>
      <c r="T19" s="133">
        <f t="shared" si="15"/>
        <v>306.57749999999999</v>
      </c>
      <c r="U19" s="14">
        <v>3.9375</v>
      </c>
      <c r="V19" s="15">
        <f t="shared" si="3"/>
        <v>33.056647735546818</v>
      </c>
      <c r="W19" s="16">
        <f t="shared" si="16"/>
        <v>1847.866608417067</v>
      </c>
      <c r="Y19" s="13">
        <v>126.72018348623853</v>
      </c>
      <c r="Z19" s="133">
        <f t="shared" si="17"/>
        <v>306.61500000000001</v>
      </c>
      <c r="AA19" s="14">
        <v>3.9</v>
      </c>
      <c r="AB19" s="15">
        <f t="shared" si="4"/>
        <v>32.49235474006116</v>
      </c>
      <c r="AC19" s="16">
        <f t="shared" si="18"/>
        <v>1816.3226299694188</v>
      </c>
      <c r="AE19" s="13">
        <v>126.33792048929664</v>
      </c>
      <c r="AF19" s="133">
        <f t="shared" si="19"/>
        <v>306.44</v>
      </c>
      <c r="AG19" s="14">
        <v>4.0750000000000002</v>
      </c>
      <c r="AH19" s="15">
        <f t="shared" si="5"/>
        <v>31.003170672220033</v>
      </c>
      <c r="AI19" s="16">
        <f t="shared" si="20"/>
        <v>1733.0772405770999</v>
      </c>
      <c r="AK19" s="13">
        <v>127.93068297655454</v>
      </c>
      <c r="AL19" s="133">
        <f t="shared" si="21"/>
        <v>306.22125</v>
      </c>
      <c r="AM19" s="14">
        <v>4.2937500000000002</v>
      </c>
      <c r="AN19" s="15">
        <f t="shared" si="6"/>
        <v>29.794627767465393</v>
      </c>
      <c r="AO19" s="16">
        <f t="shared" si="22"/>
        <v>1665.5196922013154</v>
      </c>
      <c r="AQ19" s="13">
        <v>131.11620795107032</v>
      </c>
      <c r="AR19" s="133">
        <f t="shared" si="23"/>
        <v>305.92124999999999</v>
      </c>
      <c r="AS19" s="14">
        <v>4.59375</v>
      </c>
      <c r="AT19" s="15">
        <f t="shared" si="7"/>
        <v>28.542303771661565</v>
      </c>
      <c r="AU19" s="16">
        <f t="shared" si="24"/>
        <v>1595.5147808358815</v>
      </c>
      <c r="AW19" s="13">
        <v>128.56778797145768</v>
      </c>
      <c r="AX19" s="133">
        <f t="shared" si="25"/>
        <v>305.76499999999999</v>
      </c>
      <c r="AY19" s="14">
        <v>4.75</v>
      </c>
      <c r="AZ19" s="15">
        <f t="shared" si="8"/>
        <v>27.066902730833196</v>
      </c>
      <c r="BA19" s="16">
        <f t="shared" si="26"/>
        <v>1513.0398626535755</v>
      </c>
    </row>
    <row r="20" spans="1:53" s="92" customFormat="1" x14ac:dyDescent="0.25">
      <c r="A20" s="13">
        <v>130.79765545361875</v>
      </c>
      <c r="B20" s="133">
        <f t="shared" si="9"/>
        <v>306.72749999999996</v>
      </c>
      <c r="C20" s="14">
        <v>3.7875000000000001</v>
      </c>
      <c r="D20" s="15">
        <f t="shared" si="0"/>
        <v>34.534034443199666</v>
      </c>
      <c r="E20" s="16">
        <f t="shared" si="10"/>
        <v>1930.4525253748614</v>
      </c>
      <c r="G20" s="13">
        <v>128.05810397553518</v>
      </c>
      <c r="H20" s="133">
        <f t="shared" si="11"/>
        <v>306.68374999999997</v>
      </c>
      <c r="I20" s="14">
        <v>3.8312499999999998</v>
      </c>
      <c r="J20" s="15">
        <f t="shared" si="1"/>
        <v>33.42462746506628</v>
      </c>
      <c r="K20" s="16">
        <f t="shared" si="12"/>
        <v>1868.4366752972051</v>
      </c>
      <c r="M20" s="13">
        <v>135.51223241590213</v>
      </c>
      <c r="N20" s="133">
        <f t="shared" si="13"/>
        <v>306.59625</v>
      </c>
      <c r="O20" s="14">
        <v>3.9187500000000002</v>
      </c>
      <c r="P20" s="15">
        <f t="shared" si="2"/>
        <v>34.580473981729412</v>
      </c>
      <c r="Q20" s="16">
        <f t="shared" si="14"/>
        <v>1933.0484955786742</v>
      </c>
      <c r="S20" s="13">
        <v>134.81141692150865</v>
      </c>
      <c r="T20" s="133">
        <f t="shared" si="15"/>
        <v>306.47125</v>
      </c>
      <c r="U20" s="14">
        <v>4.0437500000000002</v>
      </c>
      <c r="V20" s="15">
        <f t="shared" si="3"/>
        <v>33.338217476725475</v>
      </c>
      <c r="W20" s="16">
        <f t="shared" si="16"/>
        <v>1863.606356948954</v>
      </c>
      <c r="Y20" s="13">
        <v>129.52344546381244</v>
      </c>
      <c r="Z20" s="133">
        <f t="shared" si="17"/>
        <v>306.52125000000001</v>
      </c>
      <c r="AA20" s="14">
        <v>3.9937499999999999</v>
      </c>
      <c r="AB20" s="15">
        <f t="shared" si="4"/>
        <v>32.431535640391218</v>
      </c>
      <c r="AC20" s="16">
        <f t="shared" si="18"/>
        <v>1812.922842297869</v>
      </c>
      <c r="AE20" s="13">
        <v>129.33231396534148</v>
      </c>
      <c r="AF20" s="133">
        <f t="shared" si="19"/>
        <v>306.32749999999999</v>
      </c>
      <c r="AG20" s="14">
        <v>4.1875</v>
      </c>
      <c r="AH20" s="15">
        <f t="shared" si="5"/>
        <v>30.885328708141248</v>
      </c>
      <c r="AI20" s="16">
        <f t="shared" si="20"/>
        <v>1726.4898747850957</v>
      </c>
      <c r="AK20" s="13">
        <v>130.16055045871559</v>
      </c>
      <c r="AL20" s="133">
        <f t="shared" si="21"/>
        <v>306.16499999999996</v>
      </c>
      <c r="AM20" s="14">
        <v>4.3499999999999996</v>
      </c>
      <c r="AN20" s="15">
        <f t="shared" si="6"/>
        <v>29.921965622693243</v>
      </c>
      <c r="AO20" s="16">
        <f t="shared" si="22"/>
        <v>1672.6378783085522</v>
      </c>
      <c r="AQ20" s="13">
        <v>137.99694189602445</v>
      </c>
      <c r="AR20" s="133">
        <f t="shared" si="23"/>
        <v>305.62124999999997</v>
      </c>
      <c r="AS20" s="14">
        <v>4.8937499999999998</v>
      </c>
      <c r="AT20" s="15">
        <f t="shared" si="7"/>
        <v>28.198608816556721</v>
      </c>
      <c r="AU20" s="16">
        <f t="shared" si="24"/>
        <v>1576.3022328455206</v>
      </c>
      <c r="AW20" s="13">
        <v>131.11620795107032</v>
      </c>
      <c r="AX20" s="133">
        <f t="shared" si="25"/>
        <v>305.63374999999996</v>
      </c>
      <c r="AY20" s="14">
        <v>4.8812499999999996</v>
      </c>
      <c r="AZ20" s="15">
        <f t="shared" si="8"/>
        <v>26.861194970769851</v>
      </c>
      <c r="BA20" s="16">
        <f t="shared" si="26"/>
        <v>1501.5407988660347</v>
      </c>
    </row>
    <row r="21" spans="1:53" s="92" customFormat="1" x14ac:dyDescent="0.25">
      <c r="A21" s="13">
        <v>140.41794087665647</v>
      </c>
      <c r="B21" s="133">
        <f t="shared" si="9"/>
        <v>306.51499999999999</v>
      </c>
      <c r="C21" s="14">
        <v>4</v>
      </c>
      <c r="D21" s="15">
        <f t="shared" si="0"/>
        <v>35.104485219164118</v>
      </c>
      <c r="E21" s="16">
        <f t="shared" si="10"/>
        <v>1962.3407237512743</v>
      </c>
      <c r="G21" s="13">
        <v>129.71457696228339</v>
      </c>
      <c r="H21" s="133">
        <f t="shared" si="11"/>
        <v>306.60874999999999</v>
      </c>
      <c r="I21" s="14">
        <v>3.90625</v>
      </c>
      <c r="J21" s="15">
        <f t="shared" si="1"/>
        <v>33.206931702344548</v>
      </c>
      <c r="K21" s="16">
        <f t="shared" si="12"/>
        <v>1856.2674821610601</v>
      </c>
      <c r="M21" s="13">
        <v>147.48980632008156</v>
      </c>
      <c r="N21" s="133">
        <f t="shared" si="13"/>
        <v>306.15875</v>
      </c>
      <c r="O21" s="14">
        <v>4.3562500000000002</v>
      </c>
      <c r="P21" s="15">
        <f t="shared" si="2"/>
        <v>33.857057404896771</v>
      </c>
      <c r="Q21" s="16">
        <f t="shared" si="14"/>
        <v>1892.6095089337296</v>
      </c>
      <c r="S21" s="13">
        <v>147.61722731906218</v>
      </c>
      <c r="T21" s="133">
        <f t="shared" si="15"/>
        <v>306.05250000000001</v>
      </c>
      <c r="U21" s="14">
        <v>4.4625000000000004</v>
      </c>
      <c r="V21" s="15">
        <f t="shared" si="3"/>
        <v>33.079490715756229</v>
      </c>
      <c r="W21" s="16">
        <f t="shared" si="16"/>
        <v>1849.1435310107731</v>
      </c>
      <c r="Y21" s="13">
        <v>130.67023445463812</v>
      </c>
      <c r="Z21" s="133">
        <f t="shared" si="17"/>
        <v>306.46499999999997</v>
      </c>
      <c r="AA21" s="14">
        <v>4.05</v>
      </c>
      <c r="AB21" s="15">
        <f t="shared" si="4"/>
        <v>32.264255420898301</v>
      </c>
      <c r="AC21" s="16">
        <f t="shared" si="18"/>
        <v>1803.571878028215</v>
      </c>
      <c r="AE21" s="13">
        <v>130.92507645259937</v>
      </c>
      <c r="AF21" s="133">
        <f t="shared" si="19"/>
        <v>306.26499999999999</v>
      </c>
      <c r="AG21" s="14">
        <v>4.25</v>
      </c>
      <c r="AH21" s="15">
        <f t="shared" si="5"/>
        <v>30.805900341788089</v>
      </c>
      <c r="AI21" s="16">
        <f t="shared" si="20"/>
        <v>1722.0498291059541</v>
      </c>
      <c r="AK21" s="13">
        <v>131.30733944954127</v>
      </c>
      <c r="AL21" s="133">
        <f t="shared" si="21"/>
        <v>306.09625</v>
      </c>
      <c r="AM21" s="14">
        <v>4.4187500000000002</v>
      </c>
      <c r="AN21" s="15">
        <f t="shared" si="6"/>
        <v>29.715946692965492</v>
      </c>
      <c r="AO21" s="16">
        <f t="shared" si="22"/>
        <v>1661.1214201367709</v>
      </c>
      <c r="AQ21" s="13">
        <v>149.46483180428135</v>
      </c>
      <c r="AR21" s="133">
        <f t="shared" si="23"/>
        <v>305.20249999999999</v>
      </c>
      <c r="AS21" s="14">
        <v>5.3125</v>
      </c>
      <c r="AT21" s="15">
        <f t="shared" si="7"/>
        <v>28.134556574923547</v>
      </c>
      <c r="AU21" s="16">
        <f t="shared" si="24"/>
        <v>1572.7217125382263</v>
      </c>
      <c r="AW21" s="13">
        <v>152.45922528032619</v>
      </c>
      <c r="AX21" s="133">
        <f t="shared" si="25"/>
        <v>304.79624999999999</v>
      </c>
      <c r="AY21" s="14">
        <v>5.71875</v>
      </c>
      <c r="AZ21" s="15">
        <f t="shared" si="8"/>
        <v>26.659536661040647</v>
      </c>
      <c r="BA21" s="16">
        <f t="shared" si="26"/>
        <v>1490.2680993521722</v>
      </c>
    </row>
    <row r="22" spans="1:53" s="92" customFormat="1" x14ac:dyDescent="0.25">
      <c r="A22" s="13">
        <v>150.42048929663608</v>
      </c>
      <c r="B22" s="133">
        <f t="shared" si="9"/>
        <v>306.27125000000001</v>
      </c>
      <c r="C22" s="14">
        <v>4.2437500000000004</v>
      </c>
      <c r="D22" s="15">
        <f t="shared" si="0"/>
        <v>35.445181572108645</v>
      </c>
      <c r="E22" s="16">
        <f t="shared" si="10"/>
        <v>1981.3856498808732</v>
      </c>
      <c r="G22" s="13">
        <v>130.79765545361875</v>
      </c>
      <c r="H22" s="133">
        <f t="shared" si="11"/>
        <v>306.57749999999999</v>
      </c>
      <c r="I22" s="14">
        <v>3.9375</v>
      </c>
      <c r="J22" s="15">
        <f t="shared" si="1"/>
        <v>33.218452178696822</v>
      </c>
      <c r="K22" s="16">
        <f t="shared" si="12"/>
        <v>1856.9114767891524</v>
      </c>
      <c r="M22" s="13">
        <v>152.45922528032619</v>
      </c>
      <c r="N22" s="133">
        <f t="shared" si="13"/>
        <v>306.08375000000001</v>
      </c>
      <c r="O22" s="14">
        <v>4.4312500000000004</v>
      </c>
      <c r="P22" s="15">
        <f t="shared" si="2"/>
        <v>34.405466917986161</v>
      </c>
      <c r="Q22" s="16">
        <f t="shared" si="14"/>
        <v>1923.2656007154262</v>
      </c>
      <c r="S22" s="13">
        <v>153.03261977573902</v>
      </c>
      <c r="T22" s="133">
        <f t="shared" si="15"/>
        <v>305.94624999999996</v>
      </c>
      <c r="U22" s="14">
        <v>4.5687499999999996</v>
      </c>
      <c r="V22" s="15">
        <f t="shared" si="3"/>
        <v>33.495511852418943</v>
      </c>
      <c r="W22" s="16">
        <f t="shared" si="16"/>
        <v>1872.3991125502189</v>
      </c>
      <c r="Y22" s="13">
        <v>142.45667686034659</v>
      </c>
      <c r="Z22" s="133">
        <f t="shared" si="17"/>
        <v>306.09625</v>
      </c>
      <c r="AA22" s="14">
        <v>4.4187500000000002</v>
      </c>
      <c r="AB22" s="15">
        <f t="shared" si="4"/>
        <v>32.239134791591873</v>
      </c>
      <c r="AC22" s="16">
        <f t="shared" si="18"/>
        <v>1802.1676348499857</v>
      </c>
      <c r="AE22" s="13">
        <v>154.37054026503566</v>
      </c>
      <c r="AF22" s="133">
        <f t="shared" si="19"/>
        <v>305.51499999999999</v>
      </c>
      <c r="AG22" s="14">
        <v>5</v>
      </c>
      <c r="AH22" s="15">
        <f t="shared" si="5"/>
        <v>30.874108053007131</v>
      </c>
      <c r="AI22" s="16">
        <f t="shared" si="20"/>
        <v>1725.8626401630986</v>
      </c>
      <c r="AK22" s="13">
        <v>144.1768603465851</v>
      </c>
      <c r="AL22" s="133">
        <f t="shared" si="21"/>
        <v>305.64</v>
      </c>
      <c r="AM22" s="14">
        <v>4.875</v>
      </c>
      <c r="AN22" s="15">
        <f t="shared" si="6"/>
        <v>29.574740583914892</v>
      </c>
      <c r="AO22" s="16">
        <f t="shared" si="22"/>
        <v>1653.2279986408423</v>
      </c>
      <c r="AQ22" s="13">
        <v>154.11569826707441</v>
      </c>
      <c r="AR22" s="133">
        <f t="shared" si="23"/>
        <v>305.05874999999997</v>
      </c>
      <c r="AS22" s="14">
        <v>5.4562499999999998</v>
      </c>
      <c r="AT22" s="15">
        <f t="shared" si="7"/>
        <v>28.245717895454646</v>
      </c>
      <c r="AU22" s="16">
        <f t="shared" si="24"/>
        <v>1578.9356303559148</v>
      </c>
      <c r="AW22" s="13">
        <v>155.45361875637104</v>
      </c>
      <c r="AX22" s="133">
        <f t="shared" si="25"/>
        <v>304.67750000000001</v>
      </c>
      <c r="AY22" s="14">
        <v>5.8375000000000004</v>
      </c>
      <c r="AZ22" s="15">
        <f t="shared" si="8"/>
        <v>26.630170236637436</v>
      </c>
      <c r="BA22" s="16">
        <f t="shared" si="26"/>
        <v>1488.6265162280326</v>
      </c>
    </row>
    <row r="23" spans="1:53" s="92" customFormat="1" x14ac:dyDescent="0.25">
      <c r="A23" s="13">
        <v>153.92456676860346</v>
      </c>
      <c r="B23" s="133">
        <f t="shared" si="9"/>
        <v>306.19</v>
      </c>
      <c r="C23" s="14">
        <v>4.3250000000000002</v>
      </c>
      <c r="D23" s="15">
        <f t="shared" si="0"/>
        <v>35.589495206613513</v>
      </c>
      <c r="E23" s="16">
        <f t="shared" si="10"/>
        <v>1989.4527820496953</v>
      </c>
      <c r="G23" s="13">
        <v>154.05198776758408</v>
      </c>
      <c r="H23" s="133">
        <f t="shared" si="11"/>
        <v>305.95875000000001</v>
      </c>
      <c r="I23" s="14">
        <v>4.5562500000000004</v>
      </c>
      <c r="J23" s="15">
        <f t="shared" si="1"/>
        <v>33.811135861198153</v>
      </c>
      <c r="K23" s="16">
        <f t="shared" si="12"/>
        <v>1890.0424946409767</v>
      </c>
      <c r="M23" s="13">
        <v>154.88022426095819</v>
      </c>
      <c r="N23" s="133">
        <f t="shared" si="13"/>
        <v>305.95249999999999</v>
      </c>
      <c r="O23" s="14">
        <v>4.5625</v>
      </c>
      <c r="P23" s="15">
        <f t="shared" si="2"/>
        <v>33.946350522949743</v>
      </c>
      <c r="Q23" s="16">
        <f t="shared" si="14"/>
        <v>1897.6009942328906</v>
      </c>
      <c r="S23" s="13">
        <v>154.75280326197756</v>
      </c>
      <c r="T23" s="133">
        <f t="shared" si="15"/>
        <v>305.87124999999997</v>
      </c>
      <c r="U23" s="14">
        <v>4.6437499999999998</v>
      </c>
      <c r="V23" s="15">
        <f t="shared" si="3"/>
        <v>33.32496436327915</v>
      </c>
      <c r="W23" s="16">
        <f t="shared" si="16"/>
        <v>1862.8655079073044</v>
      </c>
      <c r="Y23" s="13">
        <v>155.70846075433229</v>
      </c>
      <c r="Z23" s="133">
        <f t="shared" si="17"/>
        <v>305.65875</v>
      </c>
      <c r="AA23" s="14">
        <v>4.8562500000000002</v>
      </c>
      <c r="AB23" s="15">
        <f t="shared" si="4"/>
        <v>32.063518302050404</v>
      </c>
      <c r="AC23" s="16">
        <f t="shared" si="18"/>
        <v>1792.3506730846175</v>
      </c>
      <c r="AE23" s="13">
        <v>156.15443425076452</v>
      </c>
      <c r="AF23" s="133">
        <f t="shared" si="19"/>
        <v>305.40875</v>
      </c>
      <c r="AG23" s="14">
        <v>5.1062500000000002</v>
      </c>
      <c r="AH23" s="15">
        <f t="shared" si="5"/>
        <v>30.581039755351682</v>
      </c>
      <c r="AI23" s="16">
        <f t="shared" si="20"/>
        <v>1709.4801223241591</v>
      </c>
      <c r="AK23" s="13">
        <v>156.28185524974515</v>
      </c>
      <c r="AL23" s="133">
        <f t="shared" si="21"/>
        <v>305.2525</v>
      </c>
      <c r="AM23" s="14">
        <v>5.2625000000000002</v>
      </c>
      <c r="AN23" s="15">
        <f t="shared" si="6"/>
        <v>29.69726465553352</v>
      </c>
      <c r="AO23" s="16">
        <f t="shared" si="22"/>
        <v>1660.0770942443237</v>
      </c>
      <c r="AQ23" s="13">
        <v>155.32619775739042</v>
      </c>
      <c r="AR23" s="133">
        <f t="shared" si="23"/>
        <v>305.00874999999996</v>
      </c>
      <c r="AS23" s="14">
        <v>5.5062499999999996</v>
      </c>
      <c r="AT23" s="15">
        <f t="shared" si="7"/>
        <v>28.209071102363755</v>
      </c>
      <c r="AU23" s="16">
        <f t="shared" si="24"/>
        <v>1576.8870746221339</v>
      </c>
      <c r="AW23" s="13">
        <v>156.53669724770643</v>
      </c>
      <c r="AX23" s="133">
        <f t="shared" si="25"/>
        <v>304.60249999999996</v>
      </c>
      <c r="AY23" s="14">
        <v>5.9124999999999996</v>
      </c>
      <c r="AZ23" s="15">
        <f t="shared" si="8"/>
        <v>26.475551331535971</v>
      </c>
      <c r="BA23" s="16">
        <f t="shared" si="26"/>
        <v>1479.9833194328608</v>
      </c>
    </row>
    <row r="24" spans="1:53" s="92" customFormat="1" x14ac:dyDescent="0.25">
      <c r="A24" s="13">
        <v>173.16513761467888</v>
      </c>
      <c r="B24" s="133">
        <f t="shared" si="9"/>
        <v>305.68374999999997</v>
      </c>
      <c r="C24" s="14">
        <v>4.8312499999999998</v>
      </c>
      <c r="D24" s="15">
        <f t="shared" si="0"/>
        <v>35.842719299286706</v>
      </c>
      <c r="E24" s="16">
        <f t="shared" si="10"/>
        <v>2003.6080088301269</v>
      </c>
      <c r="G24" s="13">
        <v>154.75280326197756</v>
      </c>
      <c r="H24" s="133">
        <f t="shared" si="11"/>
        <v>305.99</v>
      </c>
      <c r="I24" s="14">
        <v>4.5250000000000004</v>
      </c>
      <c r="J24" s="15">
        <f t="shared" si="1"/>
        <v>34.199514533033714</v>
      </c>
      <c r="K24" s="16">
        <f t="shared" si="12"/>
        <v>1911.7528623965845</v>
      </c>
      <c r="M24" s="13">
        <v>155.58103975535167</v>
      </c>
      <c r="N24" s="133">
        <f t="shared" si="13"/>
        <v>305.91499999999996</v>
      </c>
      <c r="O24" s="14">
        <v>4.5999999999999996</v>
      </c>
      <c r="P24" s="15">
        <f t="shared" si="2"/>
        <v>33.821965164206887</v>
      </c>
      <c r="Q24" s="16">
        <f t="shared" si="14"/>
        <v>1890.647852679165</v>
      </c>
      <c r="S24" s="13">
        <v>176.79663608562691</v>
      </c>
      <c r="T24" s="133">
        <f t="shared" si="15"/>
        <v>305.22749999999996</v>
      </c>
      <c r="U24" s="14">
        <v>5.2874999999999996</v>
      </c>
      <c r="V24" s="15">
        <f t="shared" si="3"/>
        <v>33.436716044563013</v>
      </c>
      <c r="W24" s="16">
        <f t="shared" si="16"/>
        <v>1869.1124268910723</v>
      </c>
      <c r="Y24" s="13">
        <v>163.41743119266053</v>
      </c>
      <c r="Z24" s="133">
        <f t="shared" si="17"/>
        <v>305.40875</v>
      </c>
      <c r="AA24" s="14">
        <v>5.1062500000000002</v>
      </c>
      <c r="AB24" s="15">
        <f t="shared" si="4"/>
        <v>32.003413697461056</v>
      </c>
      <c r="AC24" s="16">
        <f t="shared" si="18"/>
        <v>1788.9908256880731</v>
      </c>
      <c r="AE24" s="13">
        <v>163.35372069317023</v>
      </c>
      <c r="AF24" s="133">
        <f t="shared" si="19"/>
        <v>305.15875</v>
      </c>
      <c r="AG24" s="14">
        <v>5.3562500000000002</v>
      </c>
      <c r="AH24" s="15">
        <f t="shared" si="5"/>
        <v>30.497777492307161</v>
      </c>
      <c r="AI24" s="16">
        <f t="shared" si="20"/>
        <v>1704.8257618199702</v>
      </c>
      <c r="AK24" s="13">
        <v>166.15698267074413</v>
      </c>
      <c r="AL24" s="133">
        <f t="shared" si="21"/>
        <v>304.89</v>
      </c>
      <c r="AM24" s="14">
        <v>5.625</v>
      </c>
      <c r="AN24" s="15">
        <f t="shared" si="6"/>
        <v>29.539019141465623</v>
      </c>
      <c r="AO24" s="16">
        <f t="shared" si="22"/>
        <v>1651.2311700079283</v>
      </c>
      <c r="AQ24" s="13">
        <v>178.64424057084608</v>
      </c>
      <c r="AR24" s="133">
        <f t="shared" si="23"/>
        <v>304.13374999999996</v>
      </c>
      <c r="AS24" s="14">
        <v>6.3812499999999996</v>
      </c>
      <c r="AT24" s="15">
        <f t="shared" si="7"/>
        <v>27.995179717272649</v>
      </c>
      <c r="AU24" s="16">
        <f t="shared" si="24"/>
        <v>1564.930546195541</v>
      </c>
      <c r="AW24" s="13">
        <v>167.81345565749234</v>
      </c>
      <c r="AX24" s="133">
        <f t="shared" si="25"/>
        <v>304.19</v>
      </c>
      <c r="AY24" s="14">
        <v>6.3250000000000002</v>
      </c>
      <c r="AZ24" s="15">
        <f t="shared" si="8"/>
        <v>26.531771645453333</v>
      </c>
      <c r="BA24" s="16">
        <f t="shared" si="26"/>
        <v>1483.1260349808413</v>
      </c>
    </row>
    <row r="25" spans="1:53" s="92" customFormat="1" x14ac:dyDescent="0.25">
      <c r="A25" s="13">
        <v>177.62487257900102</v>
      </c>
      <c r="B25" s="133">
        <f t="shared" si="9"/>
        <v>305.57749999999999</v>
      </c>
      <c r="C25" s="14">
        <v>4.9375</v>
      </c>
      <c r="D25" s="15">
        <f t="shared" si="0"/>
        <v>35.974657737519195</v>
      </c>
      <c r="E25" s="16">
        <f t="shared" si="10"/>
        <v>2010.983367527323</v>
      </c>
      <c r="G25" s="13">
        <v>163.73598369011214</v>
      </c>
      <c r="H25" s="133">
        <f t="shared" si="11"/>
        <v>305.74624999999997</v>
      </c>
      <c r="I25" s="14">
        <v>4.7687499999999998</v>
      </c>
      <c r="J25" s="15">
        <f t="shared" si="1"/>
        <v>34.335199725318404</v>
      </c>
      <c r="K25" s="16">
        <f t="shared" si="12"/>
        <v>1919.3376646452987</v>
      </c>
      <c r="M25" s="13">
        <v>168.4505606523955</v>
      </c>
      <c r="N25" s="133">
        <f t="shared" si="13"/>
        <v>305.57749999999999</v>
      </c>
      <c r="O25" s="14">
        <v>4.9375</v>
      </c>
      <c r="P25" s="15">
        <f t="shared" si="2"/>
        <v>34.116569246054787</v>
      </c>
      <c r="Q25" s="16">
        <f t="shared" si="14"/>
        <v>1907.1162208544627</v>
      </c>
      <c r="S25" s="13">
        <v>179.98216106014272</v>
      </c>
      <c r="T25" s="133">
        <f t="shared" si="15"/>
        <v>305.16499999999996</v>
      </c>
      <c r="U25" s="14">
        <v>5.35</v>
      </c>
      <c r="V25" s="15">
        <f t="shared" si="3"/>
        <v>33.641525431802378</v>
      </c>
      <c r="W25" s="16">
        <f t="shared" si="16"/>
        <v>1880.561271637753</v>
      </c>
      <c r="Y25" s="13">
        <v>174.43934760448522</v>
      </c>
      <c r="Z25" s="133">
        <f t="shared" si="17"/>
        <v>305.065</v>
      </c>
      <c r="AA25" s="14">
        <v>5.45</v>
      </c>
      <c r="AB25" s="15">
        <f t="shared" si="4"/>
        <v>32.007219743942244</v>
      </c>
      <c r="AC25" s="16">
        <f t="shared" si="18"/>
        <v>1789.2035836863713</v>
      </c>
      <c r="AE25" s="13">
        <v>174.31192660550457</v>
      </c>
      <c r="AF25" s="133">
        <f t="shared" si="19"/>
        <v>304.84625</v>
      </c>
      <c r="AG25" s="14">
        <v>5.6687500000000002</v>
      </c>
      <c r="AH25" s="15">
        <f t="shared" si="5"/>
        <v>30.749623215965524</v>
      </c>
      <c r="AI25" s="16">
        <f t="shared" si="20"/>
        <v>1718.9039377724728</v>
      </c>
      <c r="AK25" s="13">
        <v>175.26758409785933</v>
      </c>
      <c r="AL25" s="133">
        <f t="shared" si="21"/>
        <v>304.55250000000001</v>
      </c>
      <c r="AM25" s="14">
        <v>5.9625000000000004</v>
      </c>
      <c r="AN25" s="15">
        <f t="shared" si="6"/>
        <v>29.394982657921897</v>
      </c>
      <c r="AO25" s="16">
        <f t="shared" si="22"/>
        <v>1643.1795305778339</v>
      </c>
      <c r="AQ25" s="13">
        <v>181.44750254841998</v>
      </c>
      <c r="AR25" s="133">
        <f t="shared" si="23"/>
        <v>304.07124999999996</v>
      </c>
      <c r="AS25" s="14">
        <v>6.4437499999999996</v>
      </c>
      <c r="AT25" s="15">
        <f t="shared" si="7"/>
        <v>28.158681287824635</v>
      </c>
      <c r="AU25" s="16">
        <f t="shared" si="24"/>
        <v>1574.070283989397</v>
      </c>
      <c r="AW25" s="13">
        <v>176.86034658511721</v>
      </c>
      <c r="AX25" s="133">
        <f t="shared" si="25"/>
        <v>303.8775</v>
      </c>
      <c r="AY25" s="14">
        <v>6.6375000000000002</v>
      </c>
      <c r="AZ25" s="15">
        <f t="shared" si="8"/>
        <v>26.645626604160785</v>
      </c>
      <c r="BA25" s="16">
        <f t="shared" si="26"/>
        <v>1489.4905271725879</v>
      </c>
    </row>
    <row r="26" spans="1:53" s="92" customFormat="1" x14ac:dyDescent="0.25">
      <c r="A26" s="13">
        <v>179.91845056065239</v>
      </c>
      <c r="B26" s="133">
        <f t="shared" si="9"/>
        <v>305.5025</v>
      </c>
      <c r="C26" s="14">
        <v>5.0125000000000002</v>
      </c>
      <c r="D26" s="15">
        <f t="shared" si="0"/>
        <v>35.893955224070304</v>
      </c>
      <c r="E26" s="16">
        <f t="shared" si="10"/>
        <v>2006.4720970255298</v>
      </c>
      <c r="G26" s="13">
        <v>174.63047910295614</v>
      </c>
      <c r="H26" s="133">
        <f t="shared" si="11"/>
        <v>305.40249999999997</v>
      </c>
      <c r="I26" s="14">
        <v>5.1124999999999998</v>
      </c>
      <c r="J26" s="15">
        <f t="shared" si="1"/>
        <v>34.1575509247836</v>
      </c>
      <c r="K26" s="16">
        <f t="shared" si="12"/>
        <v>1909.4070966954032</v>
      </c>
      <c r="M26" s="13">
        <v>180.04587155963301</v>
      </c>
      <c r="N26" s="133">
        <f t="shared" si="13"/>
        <v>305.24624999999997</v>
      </c>
      <c r="O26" s="14">
        <v>5.2687499999999998</v>
      </c>
      <c r="P26" s="15">
        <f t="shared" si="2"/>
        <v>34.172407413453477</v>
      </c>
      <c r="Q26" s="16">
        <f t="shared" si="14"/>
        <v>1910.2375744120493</v>
      </c>
      <c r="S26" s="13">
        <v>181.32008154943935</v>
      </c>
      <c r="T26" s="133">
        <f t="shared" si="15"/>
        <v>305.15249999999997</v>
      </c>
      <c r="U26" s="14">
        <v>5.3624999999999998</v>
      </c>
      <c r="V26" s="15">
        <f t="shared" si="3"/>
        <v>33.812602619942069</v>
      </c>
      <c r="W26" s="16">
        <f t="shared" si="16"/>
        <v>1890.1244864547616</v>
      </c>
      <c r="Y26" s="13">
        <v>178.7716615698267</v>
      </c>
      <c r="Z26" s="133">
        <f t="shared" si="17"/>
        <v>304.96499999999997</v>
      </c>
      <c r="AA26" s="14">
        <v>5.55</v>
      </c>
      <c r="AB26" s="15">
        <f t="shared" si="4"/>
        <v>32.211110192761566</v>
      </c>
      <c r="AC26" s="16">
        <f t="shared" si="18"/>
        <v>1800.6010597753716</v>
      </c>
      <c r="AE26" s="13">
        <v>178.96279306829766</v>
      </c>
      <c r="AF26" s="133">
        <f t="shared" si="19"/>
        <v>304.67750000000001</v>
      </c>
      <c r="AG26" s="14">
        <v>5.8375000000000004</v>
      </c>
      <c r="AH26" s="15">
        <f t="shared" si="5"/>
        <v>30.657437784719082</v>
      </c>
      <c r="AI26" s="16">
        <f t="shared" si="20"/>
        <v>1713.7507721657967</v>
      </c>
      <c r="AK26" s="13">
        <v>179.09021406727828</v>
      </c>
      <c r="AL26" s="133">
        <f t="shared" si="21"/>
        <v>304.45249999999999</v>
      </c>
      <c r="AM26" s="14">
        <v>6.0625</v>
      </c>
      <c r="AN26" s="15">
        <f t="shared" si="6"/>
        <v>29.540653866767553</v>
      </c>
      <c r="AO26" s="16">
        <f t="shared" si="22"/>
        <v>1651.3225511523062</v>
      </c>
      <c r="AQ26" s="13">
        <v>184.56931702344545</v>
      </c>
      <c r="AR26" s="133">
        <f t="shared" si="23"/>
        <v>304.02125000000001</v>
      </c>
      <c r="AS26" s="14">
        <v>6.4937500000000004</v>
      </c>
      <c r="AT26" s="15">
        <f t="shared" si="7"/>
        <v>28.422608973774082</v>
      </c>
      <c r="AU26" s="16">
        <f t="shared" si="24"/>
        <v>1588.8238416339711</v>
      </c>
      <c r="AW26" s="13">
        <v>180.68297655453617</v>
      </c>
      <c r="AX26" s="133">
        <f t="shared" si="25"/>
        <v>303.7525</v>
      </c>
      <c r="AY26" s="14">
        <v>6.7625000000000002</v>
      </c>
      <c r="AZ26" s="15">
        <f t="shared" si="8"/>
        <v>26.718369915643056</v>
      </c>
      <c r="BA26" s="16">
        <f t="shared" si="26"/>
        <v>1493.5568782844468</v>
      </c>
    </row>
    <row r="27" spans="1:53" s="92" customFormat="1" x14ac:dyDescent="0.25">
      <c r="A27" s="13">
        <v>184.56931702344545</v>
      </c>
      <c r="B27" s="133">
        <f t="shared" si="9"/>
        <v>305.49</v>
      </c>
      <c r="C27" s="14">
        <v>5.0250000000000004</v>
      </c>
      <c r="D27" s="15">
        <f t="shared" si="0"/>
        <v>36.73021234297422</v>
      </c>
      <c r="E27" s="16">
        <f t="shared" si="10"/>
        <v>2053.2188699722587</v>
      </c>
      <c r="G27" s="13">
        <v>178.07084607543322</v>
      </c>
      <c r="H27" s="133">
        <f t="shared" si="11"/>
        <v>305.35249999999996</v>
      </c>
      <c r="I27" s="14">
        <v>5.1624999999999996</v>
      </c>
      <c r="J27" s="15">
        <f t="shared" si="1"/>
        <v>34.493142096936218</v>
      </c>
      <c r="K27" s="16">
        <f t="shared" si="12"/>
        <v>1928.1666432187346</v>
      </c>
      <c r="M27" s="13">
        <v>189.28389398572884</v>
      </c>
      <c r="N27" s="133">
        <f t="shared" si="13"/>
        <v>304.98374999999999</v>
      </c>
      <c r="O27" s="14">
        <v>5.53125</v>
      </c>
      <c r="P27" s="15">
        <f t="shared" si="2"/>
        <v>34.220816991770185</v>
      </c>
      <c r="Q27" s="16">
        <f t="shared" si="14"/>
        <v>1912.9436698399534</v>
      </c>
      <c r="S27" s="13">
        <v>192.08715596330273</v>
      </c>
      <c r="T27" s="133">
        <f t="shared" si="15"/>
        <v>304.79624999999999</v>
      </c>
      <c r="U27" s="14">
        <v>5.71875</v>
      </c>
      <c r="V27" s="15">
        <f t="shared" si="3"/>
        <v>33.589010878828894</v>
      </c>
      <c r="W27" s="16">
        <f t="shared" si="16"/>
        <v>1877.6257081265351</v>
      </c>
      <c r="Y27" s="13">
        <v>181.00152905198775</v>
      </c>
      <c r="Z27" s="133">
        <f t="shared" si="17"/>
        <v>304.89</v>
      </c>
      <c r="AA27" s="14">
        <v>5.625</v>
      </c>
      <c r="AB27" s="15">
        <f t="shared" si="4"/>
        <v>32.178049609242265</v>
      </c>
      <c r="AC27" s="16">
        <f t="shared" si="18"/>
        <v>1798.7529731566426</v>
      </c>
      <c r="AE27" s="13">
        <v>180.17329255861364</v>
      </c>
      <c r="AF27" s="133">
        <f t="shared" si="19"/>
        <v>304.61500000000001</v>
      </c>
      <c r="AG27" s="14">
        <v>5.9</v>
      </c>
      <c r="AH27" s="15">
        <f t="shared" si="5"/>
        <v>30.537846196375192</v>
      </c>
      <c r="AI27" s="16">
        <f t="shared" si="20"/>
        <v>1707.0656023773731</v>
      </c>
      <c r="AK27" s="13">
        <v>181.25637104994902</v>
      </c>
      <c r="AL27" s="133">
        <f t="shared" si="21"/>
        <v>304.33999999999997</v>
      </c>
      <c r="AM27" s="14">
        <v>6.1749999999999998</v>
      </c>
      <c r="AN27" s="15">
        <f t="shared" si="6"/>
        <v>29.353258469627374</v>
      </c>
      <c r="AO27" s="16">
        <f t="shared" si="22"/>
        <v>1640.8471484521701</v>
      </c>
      <c r="AQ27" s="13">
        <v>194.3170234454638</v>
      </c>
      <c r="AR27" s="133">
        <f t="shared" si="23"/>
        <v>303.58999999999997</v>
      </c>
      <c r="AS27" s="14">
        <v>6.9249999999999998</v>
      </c>
      <c r="AT27" s="15">
        <f t="shared" si="7"/>
        <v>28.060219992124736</v>
      </c>
      <c r="AU27" s="16">
        <f t="shared" si="24"/>
        <v>1568.5662975597727</v>
      </c>
      <c r="AW27" s="13">
        <v>181.89347604485218</v>
      </c>
      <c r="AX27" s="133">
        <f t="shared" si="25"/>
        <v>303.67750000000001</v>
      </c>
      <c r="AY27" s="14">
        <v>6.8375000000000004</v>
      </c>
      <c r="AZ27" s="15">
        <f t="shared" si="8"/>
        <v>26.602336533067959</v>
      </c>
      <c r="BA27" s="16">
        <f t="shared" si="26"/>
        <v>1487.0706121984988</v>
      </c>
    </row>
    <row r="28" spans="1:53" s="92" customFormat="1" x14ac:dyDescent="0.25">
      <c r="A28" s="13">
        <v>196.16462793068297</v>
      </c>
      <c r="B28" s="133">
        <f t="shared" si="9"/>
        <v>305.13374999999996</v>
      </c>
      <c r="C28" s="14">
        <v>5.3812499999999996</v>
      </c>
      <c r="D28" s="15">
        <f t="shared" si="0"/>
        <v>36.453357106747127</v>
      </c>
      <c r="E28" s="16">
        <f t="shared" si="10"/>
        <v>2037.7426622671644</v>
      </c>
      <c r="G28" s="13">
        <v>179.66360856269111</v>
      </c>
      <c r="H28" s="133">
        <f t="shared" si="11"/>
        <v>305.30874999999997</v>
      </c>
      <c r="I28" s="14">
        <v>5.2062499999999998</v>
      </c>
      <c r="J28" s="15">
        <f t="shared" si="1"/>
        <v>34.509216530648956</v>
      </c>
      <c r="K28" s="16">
        <f t="shared" si="12"/>
        <v>1929.0652040632765</v>
      </c>
      <c r="M28" s="13">
        <v>199.28644240570844</v>
      </c>
      <c r="N28" s="133">
        <f t="shared" si="13"/>
        <v>304.72749999999996</v>
      </c>
      <c r="O28" s="14">
        <v>5.7874999999999996</v>
      </c>
      <c r="P28" s="15">
        <f t="shared" si="2"/>
        <v>34.433942532303838</v>
      </c>
      <c r="Q28" s="16">
        <f t="shared" si="14"/>
        <v>1924.8573875557845</v>
      </c>
      <c r="S28" s="13">
        <v>200.6880733944954</v>
      </c>
      <c r="T28" s="133">
        <f t="shared" si="15"/>
        <v>304.53999999999996</v>
      </c>
      <c r="U28" s="14">
        <v>5.9749999999999996</v>
      </c>
      <c r="V28" s="15">
        <f t="shared" si="3"/>
        <v>33.587962074392536</v>
      </c>
      <c r="W28" s="16">
        <f t="shared" si="16"/>
        <v>1877.5670799585428</v>
      </c>
      <c r="Y28" s="13">
        <v>185.65239551478084</v>
      </c>
      <c r="Z28" s="133">
        <f t="shared" si="17"/>
        <v>304.78999999999996</v>
      </c>
      <c r="AA28" s="14">
        <v>5.7249999999999996</v>
      </c>
      <c r="AB28" s="15">
        <f t="shared" si="4"/>
        <v>32.428366028782683</v>
      </c>
      <c r="AC28" s="16">
        <f t="shared" si="18"/>
        <v>1812.7456610089519</v>
      </c>
      <c r="AE28" s="13">
        <v>185.39755351681956</v>
      </c>
      <c r="AF28" s="133">
        <f t="shared" si="19"/>
        <v>304.44624999999996</v>
      </c>
      <c r="AG28" s="14">
        <v>6.0687499999999996</v>
      </c>
      <c r="AH28" s="15">
        <f t="shared" si="5"/>
        <v>30.549545378672637</v>
      </c>
      <c r="AI28" s="16">
        <f t="shared" si="20"/>
        <v>1707.7195866678003</v>
      </c>
      <c r="AK28" s="13">
        <v>187.1177370030581</v>
      </c>
      <c r="AL28" s="133">
        <f t="shared" si="21"/>
        <v>304.14</v>
      </c>
      <c r="AM28" s="14">
        <v>6.375</v>
      </c>
      <c r="AN28" s="15">
        <f t="shared" si="6"/>
        <v>29.351801882832643</v>
      </c>
      <c r="AO28" s="16">
        <f t="shared" si="22"/>
        <v>1640.7657252503448</v>
      </c>
      <c r="AQ28" s="13">
        <v>202.21712538226299</v>
      </c>
      <c r="AR28" s="133">
        <f t="shared" si="23"/>
        <v>303.35249999999996</v>
      </c>
      <c r="AS28" s="14">
        <v>7.1624999999999996</v>
      </c>
      <c r="AT28" s="15">
        <f t="shared" si="7"/>
        <v>28.232757470473018</v>
      </c>
      <c r="AU28" s="16">
        <f t="shared" si="24"/>
        <v>1578.2111425994417</v>
      </c>
      <c r="AW28" s="13">
        <v>189.98470948012232</v>
      </c>
      <c r="AX28" s="133">
        <f t="shared" si="25"/>
        <v>303.35249999999996</v>
      </c>
      <c r="AY28" s="14">
        <v>7.1624999999999996</v>
      </c>
      <c r="AZ28" s="15">
        <f t="shared" si="8"/>
        <v>26.524915808743081</v>
      </c>
      <c r="BA28" s="16">
        <f t="shared" si="26"/>
        <v>1482.7427937087382</v>
      </c>
    </row>
    <row r="29" spans="1:53" s="92" customFormat="1" x14ac:dyDescent="0.25">
      <c r="A29" s="13">
        <v>202.28083588175329</v>
      </c>
      <c r="B29" s="133">
        <f t="shared" si="9"/>
        <v>304.95875000000001</v>
      </c>
      <c r="C29" s="14">
        <v>5.5562500000000004</v>
      </c>
      <c r="D29" s="15">
        <f t="shared" si="0"/>
        <v>36.405999708751999</v>
      </c>
      <c r="E29" s="16">
        <f t="shared" si="10"/>
        <v>2035.0953837192367</v>
      </c>
      <c r="G29" s="13">
        <v>185.77981651376146</v>
      </c>
      <c r="H29" s="133">
        <f t="shared" si="11"/>
        <v>305.14</v>
      </c>
      <c r="I29" s="14">
        <v>5.375</v>
      </c>
      <c r="J29" s="15">
        <f t="shared" si="1"/>
        <v>34.563686793257943</v>
      </c>
      <c r="K29" s="16">
        <f t="shared" si="12"/>
        <v>1932.110091743119</v>
      </c>
      <c r="M29" s="13">
        <v>202.91794087665647</v>
      </c>
      <c r="N29" s="133">
        <f t="shared" si="13"/>
        <v>304.65249999999997</v>
      </c>
      <c r="O29" s="14">
        <v>5.8624999999999998</v>
      </c>
      <c r="P29" s="15">
        <f t="shared" si="2"/>
        <v>34.61286837981347</v>
      </c>
      <c r="Q29" s="16">
        <f t="shared" si="14"/>
        <v>1934.8593424315729</v>
      </c>
      <c r="S29" s="13">
        <v>203.80988786952088</v>
      </c>
      <c r="T29" s="133">
        <f t="shared" si="15"/>
        <v>304.45249999999999</v>
      </c>
      <c r="U29" s="14">
        <v>6.0625</v>
      </c>
      <c r="V29" s="15">
        <f t="shared" si="3"/>
        <v>33.618125834147776</v>
      </c>
      <c r="W29" s="16">
        <f t="shared" si="16"/>
        <v>1879.2532341288606</v>
      </c>
      <c r="Y29" s="13">
        <v>197.75739041794085</v>
      </c>
      <c r="Z29" s="133">
        <f t="shared" si="17"/>
        <v>304.42750000000001</v>
      </c>
      <c r="AA29" s="14">
        <v>6.0875000000000004</v>
      </c>
      <c r="AB29" s="15">
        <f t="shared" si="4"/>
        <v>32.485813621016973</v>
      </c>
      <c r="AC29" s="16">
        <f t="shared" si="18"/>
        <v>1815.9569814148488</v>
      </c>
      <c r="AE29" s="13">
        <v>197.69367991845056</v>
      </c>
      <c r="AF29" s="133">
        <f t="shared" si="19"/>
        <v>304.08375000000001</v>
      </c>
      <c r="AG29" s="14">
        <v>6.4312500000000004</v>
      </c>
      <c r="AH29" s="15">
        <f t="shared" si="5"/>
        <v>30.739542067008831</v>
      </c>
      <c r="AI29" s="16">
        <f t="shared" si="20"/>
        <v>1718.3404015457936</v>
      </c>
      <c r="AK29" s="13">
        <v>198.64933741080529</v>
      </c>
      <c r="AL29" s="133">
        <f t="shared" si="21"/>
        <v>303.78999999999996</v>
      </c>
      <c r="AM29" s="14">
        <v>6.7249999999999996</v>
      </c>
      <c r="AN29" s="15">
        <f t="shared" si="6"/>
        <v>29.538934930974765</v>
      </c>
      <c r="AO29" s="16">
        <f t="shared" si="22"/>
        <v>1651.2264626414894</v>
      </c>
      <c r="AQ29" s="13">
        <v>205.84862385321102</v>
      </c>
      <c r="AR29" s="133">
        <f t="shared" si="23"/>
        <v>303.24624999999997</v>
      </c>
      <c r="AS29" s="14">
        <v>7.2687499999999998</v>
      </c>
      <c r="AT29" s="15">
        <f t="shared" si="7"/>
        <v>28.319673101043648</v>
      </c>
      <c r="AU29" s="16">
        <f t="shared" si="24"/>
        <v>1583.0697263483398</v>
      </c>
      <c r="AW29" s="13">
        <v>206.16717635066257</v>
      </c>
      <c r="AX29" s="133">
        <f t="shared" si="25"/>
        <v>302.82749999999999</v>
      </c>
      <c r="AY29" s="14">
        <v>7.6875</v>
      </c>
      <c r="AZ29" s="15">
        <f t="shared" si="8"/>
        <v>26.818494484639032</v>
      </c>
      <c r="BA29" s="16">
        <f t="shared" si="26"/>
        <v>1499.1538416913218</v>
      </c>
    </row>
    <row r="30" spans="1:53" s="92" customFormat="1" x14ac:dyDescent="0.25">
      <c r="A30" s="13">
        <v>204.51070336391436</v>
      </c>
      <c r="B30" s="133">
        <f t="shared" si="9"/>
        <v>304.89</v>
      </c>
      <c r="C30" s="14">
        <v>5.625</v>
      </c>
      <c r="D30" s="15">
        <f t="shared" si="0"/>
        <v>36.357458375806999</v>
      </c>
      <c r="E30" s="16">
        <f t="shared" si="10"/>
        <v>2032.3819232076112</v>
      </c>
      <c r="G30" s="13">
        <v>198.96788990825686</v>
      </c>
      <c r="H30" s="133">
        <f t="shared" si="11"/>
        <v>304.80250000000001</v>
      </c>
      <c r="I30" s="14">
        <v>5.7125000000000004</v>
      </c>
      <c r="J30" s="15">
        <f t="shared" si="1"/>
        <v>34.830265191817389</v>
      </c>
      <c r="K30" s="16">
        <f t="shared" si="12"/>
        <v>1947.0118242225919</v>
      </c>
      <c r="M30" s="13">
        <v>205.27522935779817</v>
      </c>
      <c r="N30" s="133">
        <f t="shared" si="13"/>
        <v>304.58999999999997</v>
      </c>
      <c r="O30" s="14">
        <v>5.9249999999999998</v>
      </c>
      <c r="P30" s="15">
        <f t="shared" si="2"/>
        <v>34.645608330430072</v>
      </c>
      <c r="Q30" s="16">
        <f t="shared" si="14"/>
        <v>1936.6895056710409</v>
      </c>
      <c r="S30" s="13">
        <v>205.53007135575939</v>
      </c>
      <c r="T30" s="133">
        <f t="shared" si="15"/>
        <v>304.37124999999997</v>
      </c>
      <c r="U30" s="14">
        <v>6.1437499999999998</v>
      </c>
      <c r="V30" s="15">
        <f t="shared" si="3"/>
        <v>33.453521278658698</v>
      </c>
      <c r="W30" s="16">
        <f t="shared" si="16"/>
        <v>1870.0518394770211</v>
      </c>
      <c r="Y30" s="13">
        <v>203.68246687054025</v>
      </c>
      <c r="Z30" s="133">
        <f t="shared" si="17"/>
        <v>304.27749999999997</v>
      </c>
      <c r="AA30" s="14">
        <v>6.2374999999999998</v>
      </c>
      <c r="AB30" s="15">
        <f t="shared" si="4"/>
        <v>32.654503706699842</v>
      </c>
      <c r="AC30" s="16">
        <f t="shared" si="18"/>
        <v>1825.386757204521</v>
      </c>
      <c r="AE30" s="13">
        <v>209.98980632008153</v>
      </c>
      <c r="AF30" s="133">
        <f t="shared" si="19"/>
        <v>303.85249999999996</v>
      </c>
      <c r="AG30" s="14">
        <v>6.6624999999999996</v>
      </c>
      <c r="AH30" s="15">
        <f t="shared" si="5"/>
        <v>31.518169804139816</v>
      </c>
      <c r="AI30" s="16">
        <f t="shared" si="20"/>
        <v>1761.8656920514156</v>
      </c>
      <c r="AK30" s="13">
        <v>203.74617737003058</v>
      </c>
      <c r="AL30" s="133">
        <f t="shared" si="21"/>
        <v>303.59625</v>
      </c>
      <c r="AM30" s="14">
        <v>6.9187500000000002</v>
      </c>
      <c r="AN30" s="15">
        <f t="shared" si="6"/>
        <v>29.44840865330162</v>
      </c>
      <c r="AO30" s="16">
        <f t="shared" si="22"/>
        <v>1646.1660437195605</v>
      </c>
      <c r="AQ30" s="13">
        <v>206.29459734964323</v>
      </c>
      <c r="AR30" s="133">
        <f t="shared" si="23"/>
        <v>303.19</v>
      </c>
      <c r="AS30" s="14">
        <v>7.3250000000000002</v>
      </c>
      <c r="AT30" s="15">
        <f t="shared" si="7"/>
        <v>28.163084962408632</v>
      </c>
      <c r="AU30" s="16">
        <f t="shared" si="24"/>
        <v>1574.3164493986426</v>
      </c>
      <c r="AW30" s="13">
        <v>210.37206931702343</v>
      </c>
      <c r="AX30" s="133">
        <f t="shared" si="25"/>
        <v>302.64625000000001</v>
      </c>
      <c r="AY30" s="14">
        <v>7.8687500000000004</v>
      </c>
      <c r="AZ30" s="15">
        <f t="shared" si="8"/>
        <v>26.735131922735302</v>
      </c>
      <c r="BA30" s="16">
        <f t="shared" si="26"/>
        <v>1494.4938744809033</v>
      </c>
    </row>
    <row r="31" spans="1:53" s="92" customFormat="1" x14ac:dyDescent="0.25">
      <c r="A31" s="13">
        <v>204.70183486238534</v>
      </c>
      <c r="B31" s="133">
        <f t="shared" si="9"/>
        <v>304.85249999999996</v>
      </c>
      <c r="C31" s="14">
        <v>5.6624999999999996</v>
      </c>
      <c r="D31" s="15">
        <f t="shared" si="0"/>
        <v>36.150434412783284</v>
      </c>
      <c r="E31" s="16">
        <f t="shared" si="10"/>
        <v>2020.8092836745855</v>
      </c>
      <c r="G31" s="13">
        <v>210.88175331294596</v>
      </c>
      <c r="H31" s="133">
        <f t="shared" si="11"/>
        <v>304.60874999999999</v>
      </c>
      <c r="I31" s="14">
        <v>5.90625</v>
      </c>
      <c r="J31" s="15">
        <f t="shared" si="1"/>
        <v>35.70484712176863</v>
      </c>
      <c r="K31" s="16">
        <f t="shared" si="12"/>
        <v>1995.9009541068663</v>
      </c>
      <c r="M31" s="13">
        <v>209.7986748216106</v>
      </c>
      <c r="N31" s="133">
        <f t="shared" si="13"/>
        <v>304.44</v>
      </c>
      <c r="O31" s="14">
        <v>6.0750000000000002</v>
      </c>
      <c r="P31" s="15">
        <f t="shared" si="2"/>
        <v>34.534761287507919</v>
      </c>
      <c r="Q31" s="16">
        <f t="shared" si="14"/>
        <v>1930.4931559716927</v>
      </c>
      <c r="S31" s="13">
        <v>213.4938837920489</v>
      </c>
      <c r="T31" s="133">
        <f t="shared" si="15"/>
        <v>304.12124999999997</v>
      </c>
      <c r="U31" s="14">
        <v>6.3937499999999998</v>
      </c>
      <c r="V31" s="15">
        <f t="shared" si="3"/>
        <v>33.391027768062393</v>
      </c>
      <c r="W31" s="16">
        <f t="shared" si="16"/>
        <v>1866.5584522346878</v>
      </c>
      <c r="Y31" s="13">
        <v>220.31090723751274</v>
      </c>
      <c r="Z31" s="133">
        <f t="shared" si="17"/>
        <v>303.74624999999997</v>
      </c>
      <c r="AA31" s="14">
        <v>6.7687499999999998</v>
      </c>
      <c r="AB31" s="15">
        <f t="shared" si="4"/>
        <v>32.548241143122844</v>
      </c>
      <c r="AC31" s="16">
        <f t="shared" si="18"/>
        <v>1819.446679900567</v>
      </c>
      <c r="AE31" s="13">
        <v>220.11977573904178</v>
      </c>
      <c r="AF31" s="133">
        <f t="shared" si="19"/>
        <v>303.39625000000001</v>
      </c>
      <c r="AG31" s="14">
        <v>7.1187500000000004</v>
      </c>
      <c r="AH31" s="15">
        <f t="shared" si="5"/>
        <v>30.921127408469431</v>
      </c>
      <c r="AI31" s="16">
        <f t="shared" si="20"/>
        <v>1728.4910221334412</v>
      </c>
      <c r="AK31" s="13">
        <v>221.01172273190622</v>
      </c>
      <c r="AL31" s="133">
        <f t="shared" si="21"/>
        <v>302.97749999999996</v>
      </c>
      <c r="AM31" s="14">
        <v>7.5374999999999996</v>
      </c>
      <c r="AN31" s="15">
        <f t="shared" si="6"/>
        <v>29.3216215896393</v>
      </c>
      <c r="AO31" s="16">
        <f t="shared" si="22"/>
        <v>1639.0786468608369</v>
      </c>
      <c r="AQ31" s="13">
        <v>215.97859327217125</v>
      </c>
      <c r="AR31" s="133">
        <f t="shared" si="23"/>
        <v>302.815</v>
      </c>
      <c r="AS31" s="14">
        <v>7.7</v>
      </c>
      <c r="AT31" s="15">
        <f t="shared" si="7"/>
        <v>28.049167957424839</v>
      </c>
      <c r="AU31" s="16">
        <f t="shared" si="24"/>
        <v>1567.9484888200484</v>
      </c>
      <c r="AW31" s="13">
        <v>223.49643221202854</v>
      </c>
      <c r="AX31" s="133">
        <f t="shared" si="25"/>
        <v>302.19</v>
      </c>
      <c r="AY31" s="14">
        <v>8.3249999999999993</v>
      </c>
      <c r="AZ31" s="15">
        <f t="shared" si="8"/>
        <v>26.846418283727154</v>
      </c>
      <c r="BA31" s="16">
        <f t="shared" si="26"/>
        <v>1500.7147820603479</v>
      </c>
    </row>
    <row r="32" spans="1:53" s="92" customFormat="1" x14ac:dyDescent="0.25">
      <c r="A32" s="13">
        <v>229.10295616717633</v>
      </c>
      <c r="B32" s="133">
        <f t="shared" si="9"/>
        <v>304.28999999999996</v>
      </c>
      <c r="C32" s="14">
        <v>6.2249999999999996</v>
      </c>
      <c r="D32" s="15">
        <f t="shared" si="0"/>
        <v>36.803687737699008</v>
      </c>
      <c r="E32" s="16">
        <f t="shared" si="10"/>
        <v>2057.3261445373746</v>
      </c>
      <c r="G32" s="13">
        <v>220.24719673802241</v>
      </c>
      <c r="H32" s="133">
        <f t="shared" si="11"/>
        <v>304.16499999999996</v>
      </c>
      <c r="I32" s="14">
        <v>6.35</v>
      </c>
      <c r="J32" s="15">
        <f t="shared" si="1"/>
        <v>34.684597911499594</v>
      </c>
      <c r="K32" s="16">
        <f t="shared" si="12"/>
        <v>1938.8690232528272</v>
      </c>
      <c r="M32" s="13">
        <v>223.62385321100916</v>
      </c>
      <c r="N32" s="133">
        <f t="shared" si="13"/>
        <v>304.05250000000001</v>
      </c>
      <c r="O32" s="14">
        <v>6.4625000000000004</v>
      </c>
      <c r="P32" s="15">
        <f t="shared" si="2"/>
        <v>34.603304171916307</v>
      </c>
      <c r="Q32" s="16">
        <f t="shared" si="14"/>
        <v>1934.3247032101215</v>
      </c>
      <c r="S32" s="13">
        <v>230.05861365953109</v>
      </c>
      <c r="T32" s="133">
        <f t="shared" si="15"/>
        <v>303.69624999999996</v>
      </c>
      <c r="U32" s="14">
        <v>6.8187499999999996</v>
      </c>
      <c r="V32" s="15">
        <f t="shared" si="3"/>
        <v>33.739118410197044</v>
      </c>
      <c r="W32" s="16">
        <f t="shared" si="16"/>
        <v>1886.0167191300147</v>
      </c>
      <c r="Y32" s="13">
        <v>227.63761467889907</v>
      </c>
      <c r="Z32" s="133">
        <f t="shared" si="17"/>
        <v>303.53375</v>
      </c>
      <c r="AA32" s="14">
        <v>6.9812500000000002</v>
      </c>
      <c r="AB32" s="15">
        <f t="shared" si="4"/>
        <v>32.606999416852148</v>
      </c>
      <c r="AC32" s="16">
        <f t="shared" si="18"/>
        <v>1822.731267402035</v>
      </c>
      <c r="AE32" s="13">
        <v>227.95616717635065</v>
      </c>
      <c r="AF32" s="133">
        <f t="shared" si="19"/>
        <v>303.15249999999997</v>
      </c>
      <c r="AG32" s="14">
        <v>7.3624999999999998</v>
      </c>
      <c r="AH32" s="15">
        <f t="shared" si="5"/>
        <v>30.961788411049323</v>
      </c>
      <c r="AI32" s="16">
        <f t="shared" si="20"/>
        <v>1730.763972177657</v>
      </c>
      <c r="AK32" s="13">
        <v>228.01987767584097</v>
      </c>
      <c r="AL32" s="133">
        <f t="shared" si="21"/>
        <v>302.79624999999999</v>
      </c>
      <c r="AM32" s="14">
        <v>7.71875</v>
      </c>
      <c r="AN32" s="15">
        <f t="shared" si="6"/>
        <v>29.54103678391462</v>
      </c>
      <c r="AO32" s="16">
        <f t="shared" si="22"/>
        <v>1651.3439562208273</v>
      </c>
      <c r="AQ32" s="13">
        <v>231.01427115188582</v>
      </c>
      <c r="AR32" s="133">
        <f t="shared" si="23"/>
        <v>302.35249999999996</v>
      </c>
      <c r="AS32" s="14">
        <v>8.1624999999999996</v>
      </c>
      <c r="AT32" s="15">
        <f t="shared" si="7"/>
        <v>28.301901519373455</v>
      </c>
      <c r="AU32" s="16">
        <f t="shared" si="24"/>
        <v>1582.0762949329762</v>
      </c>
      <c r="AW32" s="13">
        <v>229.03924566768603</v>
      </c>
      <c r="AX32" s="133">
        <f t="shared" si="25"/>
        <v>302.065</v>
      </c>
      <c r="AY32" s="14">
        <v>8.4499999999999993</v>
      </c>
      <c r="AZ32" s="15">
        <f t="shared" si="8"/>
        <v>27.105236173690656</v>
      </c>
      <c r="BA32" s="16">
        <f t="shared" si="26"/>
        <v>1515.1827021093077</v>
      </c>
    </row>
    <row r="33" spans="1:53" s="92" customFormat="1" x14ac:dyDescent="0.25">
      <c r="A33" s="13">
        <v>230.37716615698267</v>
      </c>
      <c r="B33" s="133">
        <f t="shared" si="9"/>
        <v>304.17124999999999</v>
      </c>
      <c r="C33" s="14">
        <v>6.34375</v>
      </c>
      <c r="D33" s="15">
        <f t="shared" si="0"/>
        <v>36.315612399130274</v>
      </c>
      <c r="E33" s="16">
        <f t="shared" si="10"/>
        <v>2030.0427331113822</v>
      </c>
      <c r="G33" s="13">
        <v>227.38277268093782</v>
      </c>
      <c r="H33" s="133">
        <f t="shared" si="11"/>
        <v>304.03375</v>
      </c>
      <c r="I33" s="14">
        <v>6.4812500000000002</v>
      </c>
      <c r="J33" s="15">
        <f t="shared" si="1"/>
        <v>35.083166469575744</v>
      </c>
      <c r="K33" s="16">
        <f t="shared" si="12"/>
        <v>1961.1490056492839</v>
      </c>
      <c r="M33" s="13">
        <v>228.78440366972475</v>
      </c>
      <c r="N33" s="133">
        <f t="shared" si="13"/>
        <v>303.94624999999996</v>
      </c>
      <c r="O33" s="14">
        <v>6.5687499999999996</v>
      </c>
      <c r="P33" s="15">
        <f t="shared" si="2"/>
        <v>34.829214640490925</v>
      </c>
      <c r="Q33" s="16">
        <f t="shared" si="14"/>
        <v>1946.9530984034427</v>
      </c>
      <c r="S33" s="13">
        <v>233.49898063200814</v>
      </c>
      <c r="T33" s="133">
        <f t="shared" si="15"/>
        <v>303.59625</v>
      </c>
      <c r="U33" s="14">
        <v>6.9187500000000002</v>
      </c>
      <c r="V33" s="15">
        <f t="shared" si="3"/>
        <v>33.748723487914454</v>
      </c>
      <c r="W33" s="16">
        <f t="shared" si="16"/>
        <v>1886.5536429744179</v>
      </c>
      <c r="Y33" s="13">
        <v>229.80377166156981</v>
      </c>
      <c r="Z33" s="133">
        <f t="shared" si="17"/>
        <v>303.46499999999997</v>
      </c>
      <c r="AA33" s="14">
        <v>7.05</v>
      </c>
      <c r="AB33" s="15">
        <f t="shared" si="4"/>
        <v>32.596279668307773</v>
      </c>
      <c r="AC33" s="16">
        <f t="shared" si="18"/>
        <v>1822.1320334584045</v>
      </c>
      <c r="AE33" s="13">
        <v>230.12232415902139</v>
      </c>
      <c r="AF33" s="133">
        <f t="shared" si="19"/>
        <v>303.07749999999999</v>
      </c>
      <c r="AG33" s="14">
        <v>7.4375</v>
      </c>
      <c r="AH33" s="15">
        <f t="shared" si="5"/>
        <v>30.940816693649936</v>
      </c>
      <c r="AI33" s="16">
        <f t="shared" si="20"/>
        <v>1729.5916531750313</v>
      </c>
      <c r="AK33" s="13">
        <v>230.24974515800201</v>
      </c>
      <c r="AL33" s="133">
        <f t="shared" si="21"/>
        <v>302.75874999999996</v>
      </c>
      <c r="AM33" s="14">
        <v>7.7562499999999996</v>
      </c>
      <c r="AN33" s="15">
        <f t="shared" si="6"/>
        <v>29.685704452280682</v>
      </c>
      <c r="AO33" s="16">
        <f t="shared" si="22"/>
        <v>1659.4308788824901</v>
      </c>
      <c r="AQ33" s="13">
        <v>236.74821610601427</v>
      </c>
      <c r="AR33" s="133">
        <f t="shared" si="23"/>
        <v>302.10249999999996</v>
      </c>
      <c r="AS33" s="14">
        <v>8.4124999999999996</v>
      </c>
      <c r="AT33" s="15">
        <f t="shared" si="7"/>
        <v>28.142432820922945</v>
      </c>
      <c r="AU33" s="16">
        <f t="shared" si="24"/>
        <v>1573.1619946895926</v>
      </c>
      <c r="AW33" s="13">
        <v>231.39653414882773</v>
      </c>
      <c r="AX33" s="133">
        <f t="shared" si="25"/>
        <v>301.93374999999997</v>
      </c>
      <c r="AY33" s="14">
        <v>8.5812500000000007</v>
      </c>
      <c r="AZ33" s="15">
        <f t="shared" si="8"/>
        <v>26.965364503869214</v>
      </c>
      <c r="BA33" s="16">
        <f t="shared" si="26"/>
        <v>1507.3638757662891</v>
      </c>
    </row>
    <row r="34" spans="1:53" s="92" customFormat="1" x14ac:dyDescent="0.25">
      <c r="A34" s="13">
        <v>237.76758409785933</v>
      </c>
      <c r="B34" s="133">
        <f t="shared" si="9"/>
        <v>303.97125</v>
      </c>
      <c r="C34" s="14">
        <v>6.5437500000000002</v>
      </c>
      <c r="D34" s="15">
        <f t="shared" si="0"/>
        <v>36.335065382671914</v>
      </c>
      <c r="E34" s="16">
        <f t="shared" si="10"/>
        <v>2031.13015489136</v>
      </c>
      <c r="G34" s="13">
        <v>228.84811416921508</v>
      </c>
      <c r="H34" s="133">
        <f t="shared" si="11"/>
        <v>303.96499999999997</v>
      </c>
      <c r="I34" s="14">
        <v>6.55</v>
      </c>
      <c r="J34" s="15">
        <f t="shared" si="1"/>
        <v>34.938643384612988</v>
      </c>
      <c r="K34" s="16">
        <f t="shared" si="12"/>
        <v>1953.0701651998659</v>
      </c>
      <c r="M34" s="13">
        <v>246.17737003058102</v>
      </c>
      <c r="N34" s="133">
        <f t="shared" si="13"/>
        <v>303.47749999999996</v>
      </c>
      <c r="O34" s="14">
        <v>7.0374999999999996</v>
      </c>
      <c r="P34" s="15">
        <f t="shared" si="2"/>
        <v>34.980798583386289</v>
      </c>
      <c r="Q34" s="16">
        <f t="shared" si="14"/>
        <v>1955.4266408112935</v>
      </c>
      <c r="S34" s="13">
        <v>246.8781855249745</v>
      </c>
      <c r="T34" s="133">
        <f t="shared" si="15"/>
        <v>303.24</v>
      </c>
      <c r="U34" s="14">
        <v>7.2750000000000004</v>
      </c>
      <c r="V34" s="15">
        <f t="shared" si="3"/>
        <v>33.935145776628794</v>
      </c>
      <c r="W34" s="16">
        <f t="shared" si="16"/>
        <v>1896.9746489135496</v>
      </c>
      <c r="Y34" s="13">
        <v>230.56829765545362</v>
      </c>
      <c r="Z34" s="133">
        <f t="shared" si="17"/>
        <v>303.46499999999997</v>
      </c>
      <c r="AA34" s="14">
        <v>7.05</v>
      </c>
      <c r="AB34" s="15">
        <f t="shared" si="4"/>
        <v>32.704723071695547</v>
      </c>
      <c r="AC34" s="16">
        <f t="shared" si="18"/>
        <v>1828.1940197077811</v>
      </c>
      <c r="AE34" s="13">
        <v>230.56829765545362</v>
      </c>
      <c r="AF34" s="133">
        <f t="shared" si="19"/>
        <v>303.03375</v>
      </c>
      <c r="AG34" s="14">
        <v>7.4812500000000002</v>
      </c>
      <c r="AH34" s="15">
        <f t="shared" si="5"/>
        <v>30.819488408414852</v>
      </c>
      <c r="AI34" s="16">
        <f t="shared" si="20"/>
        <v>1722.8094020303902</v>
      </c>
      <c r="AK34" s="13">
        <v>231.7787971457696</v>
      </c>
      <c r="AL34" s="133">
        <f t="shared" si="21"/>
        <v>302.65249999999997</v>
      </c>
      <c r="AM34" s="14">
        <v>7.8624999999999998</v>
      </c>
      <c r="AN34" s="15">
        <f t="shared" si="6"/>
        <v>29.479020304708374</v>
      </c>
      <c r="AO34" s="16">
        <f t="shared" si="22"/>
        <v>1647.8772350331981</v>
      </c>
      <c r="AQ34" s="13">
        <v>249.36289500509682</v>
      </c>
      <c r="AR34" s="133">
        <f t="shared" si="23"/>
        <v>301.72125</v>
      </c>
      <c r="AS34" s="14">
        <v>8.7937499999999993</v>
      </c>
      <c r="AT34" s="15">
        <f t="shared" si="7"/>
        <v>28.35683240996126</v>
      </c>
      <c r="AU34" s="16">
        <f t="shared" si="24"/>
        <v>1585.1469317168344</v>
      </c>
      <c r="AW34" s="13">
        <v>235.15545361875635</v>
      </c>
      <c r="AX34" s="133">
        <f t="shared" si="25"/>
        <v>301.89625000000001</v>
      </c>
      <c r="AY34" s="14">
        <v>8.6187500000000004</v>
      </c>
      <c r="AZ34" s="15">
        <f t="shared" si="8"/>
        <v>27.284171558376372</v>
      </c>
      <c r="BA34" s="16">
        <f t="shared" si="26"/>
        <v>1525.1851901132391</v>
      </c>
    </row>
    <row r="35" spans="1:53" s="92" customFormat="1" x14ac:dyDescent="0.25">
      <c r="A35" s="13">
        <v>248.53465851172271</v>
      </c>
      <c r="B35" s="133">
        <f t="shared" si="9"/>
        <v>303.72125</v>
      </c>
      <c r="C35" s="14">
        <v>6.7937500000000002</v>
      </c>
      <c r="D35" s="15">
        <f t="shared" si="0"/>
        <v>36.582838419388807</v>
      </c>
      <c r="E35" s="16">
        <f t="shared" si="10"/>
        <v>2044.9806676438343</v>
      </c>
      <c r="G35" s="13">
        <v>230.24974515800201</v>
      </c>
      <c r="H35" s="133">
        <f t="shared" si="11"/>
        <v>303.92750000000001</v>
      </c>
      <c r="I35" s="14">
        <v>6.5875000000000004</v>
      </c>
      <c r="J35" s="15">
        <f t="shared" si="1"/>
        <v>34.952522984136927</v>
      </c>
      <c r="K35" s="16">
        <f t="shared" si="12"/>
        <v>1953.8460348132542</v>
      </c>
      <c r="M35" s="13">
        <v>253.1855249745158</v>
      </c>
      <c r="N35" s="133">
        <f t="shared" si="13"/>
        <v>303.27125000000001</v>
      </c>
      <c r="O35" s="14">
        <v>7.2437500000000004</v>
      </c>
      <c r="P35" s="15">
        <f t="shared" si="2"/>
        <v>34.952272645317109</v>
      </c>
      <c r="Q35" s="16">
        <f t="shared" si="14"/>
        <v>1953.8320408732263</v>
      </c>
      <c r="S35" s="13">
        <v>253.2492354740061</v>
      </c>
      <c r="T35" s="133">
        <f t="shared" si="15"/>
        <v>303.09625</v>
      </c>
      <c r="U35" s="14">
        <v>7.4187500000000002</v>
      </c>
      <c r="V35" s="15">
        <f t="shared" si="3"/>
        <v>34.13637546406148</v>
      </c>
      <c r="W35" s="16">
        <f t="shared" si="16"/>
        <v>1908.2233884410366</v>
      </c>
      <c r="Y35" s="13">
        <v>240.25229357798165</v>
      </c>
      <c r="Z35" s="133">
        <f t="shared" si="17"/>
        <v>303.12124999999997</v>
      </c>
      <c r="AA35" s="14">
        <v>7.3937499999999998</v>
      </c>
      <c r="AB35" s="15">
        <f t="shared" si="4"/>
        <v>32.493970390935814</v>
      </c>
      <c r="AC35" s="16">
        <f t="shared" si="18"/>
        <v>1816.412944853312</v>
      </c>
      <c r="AE35" s="13">
        <v>241.84505606523953</v>
      </c>
      <c r="AF35" s="133">
        <f t="shared" si="19"/>
        <v>302.66499999999996</v>
      </c>
      <c r="AG35" s="14">
        <v>7.85</v>
      </c>
      <c r="AH35" s="15">
        <f t="shared" si="5"/>
        <v>30.808287396845802</v>
      </c>
      <c r="AI35" s="16">
        <f t="shared" si="20"/>
        <v>1722.1832654836803</v>
      </c>
      <c r="AK35" s="13">
        <v>244.13863404689093</v>
      </c>
      <c r="AL35" s="133">
        <f t="shared" si="21"/>
        <v>302.25874999999996</v>
      </c>
      <c r="AM35" s="14">
        <v>8.2562499999999996</v>
      </c>
      <c r="AN35" s="15">
        <f t="shared" si="6"/>
        <v>29.57016006623963</v>
      </c>
      <c r="AO35" s="16">
        <f t="shared" si="22"/>
        <v>1652.9719477027952</v>
      </c>
      <c r="AQ35" s="13">
        <v>254.39602446483178</v>
      </c>
      <c r="AR35" s="133">
        <f t="shared" si="23"/>
        <v>301.61500000000001</v>
      </c>
      <c r="AS35" s="14">
        <v>8.9</v>
      </c>
      <c r="AT35" s="15">
        <f t="shared" si="7"/>
        <v>28.583822973576602</v>
      </c>
      <c r="AU35" s="16">
        <f t="shared" si="24"/>
        <v>1597.835704222932</v>
      </c>
      <c r="AW35" s="13">
        <v>245.98623853211009</v>
      </c>
      <c r="AX35" s="133">
        <f t="shared" si="25"/>
        <v>301.42750000000001</v>
      </c>
      <c r="AY35" s="14">
        <v>9.0875000000000004</v>
      </c>
      <c r="AZ35" s="15">
        <f t="shared" si="8"/>
        <v>27.068636977398633</v>
      </c>
      <c r="BA35" s="16">
        <f t="shared" si="26"/>
        <v>1513.1368070365836</v>
      </c>
    </row>
    <row r="36" spans="1:53" s="92" customFormat="1" x14ac:dyDescent="0.25">
      <c r="A36" s="13">
        <v>252.99439347604485</v>
      </c>
      <c r="B36" s="133">
        <f t="shared" si="9"/>
        <v>303.58999999999997</v>
      </c>
      <c r="C36" s="14">
        <v>6.9249999999999998</v>
      </c>
      <c r="D36" s="15">
        <f t="shared" si="0"/>
        <v>36.533486422533556</v>
      </c>
      <c r="E36" s="16">
        <f t="shared" si="10"/>
        <v>2042.2218910196257</v>
      </c>
      <c r="G36" s="13">
        <v>242.73700305810397</v>
      </c>
      <c r="H36" s="133">
        <f t="shared" si="11"/>
        <v>303.57749999999999</v>
      </c>
      <c r="I36" s="14">
        <v>6.9375</v>
      </c>
      <c r="J36" s="15">
        <f t="shared" si="1"/>
        <v>34.989117557924899</v>
      </c>
      <c r="K36" s="16">
        <f t="shared" si="12"/>
        <v>1955.8916714880017</v>
      </c>
      <c r="M36" s="13">
        <v>254.65086646279306</v>
      </c>
      <c r="N36" s="133">
        <f t="shared" si="13"/>
        <v>303.23374999999999</v>
      </c>
      <c r="O36" s="14">
        <v>7.28125</v>
      </c>
      <c r="P36" s="15">
        <f t="shared" si="2"/>
        <v>34.973509557121794</v>
      </c>
      <c r="Q36" s="16">
        <f t="shared" si="14"/>
        <v>1955.0191842431082</v>
      </c>
      <c r="S36" s="13">
        <v>254.96941896024464</v>
      </c>
      <c r="T36" s="133">
        <f t="shared" si="15"/>
        <v>303.03999999999996</v>
      </c>
      <c r="U36" s="14">
        <v>7.4749999999999996</v>
      </c>
      <c r="V36" s="15">
        <f t="shared" si="3"/>
        <v>34.109621265584572</v>
      </c>
      <c r="W36" s="16">
        <f t="shared" si="16"/>
        <v>1906.7278287461775</v>
      </c>
      <c r="Y36" s="13">
        <v>250.82823649337411</v>
      </c>
      <c r="Z36" s="133">
        <f t="shared" si="17"/>
        <v>302.83999999999997</v>
      </c>
      <c r="AA36" s="14">
        <v>7.6749999999999998</v>
      </c>
      <c r="AB36" s="15">
        <f t="shared" si="4"/>
        <v>32.681203451905425</v>
      </c>
      <c r="AC36" s="16">
        <f t="shared" si="18"/>
        <v>1826.8792729615132</v>
      </c>
      <c r="AE36" s="13">
        <v>250.63710499490315</v>
      </c>
      <c r="AF36" s="133">
        <f t="shared" si="19"/>
        <v>302.44624999999996</v>
      </c>
      <c r="AG36" s="14">
        <v>8.0687499999999996</v>
      </c>
      <c r="AH36" s="15">
        <f t="shared" si="5"/>
        <v>31.062693105487611</v>
      </c>
      <c r="AI36" s="16">
        <f t="shared" si="20"/>
        <v>1736.4045445967574</v>
      </c>
      <c r="AK36" s="13">
        <v>252.42099898063199</v>
      </c>
      <c r="AL36" s="133">
        <f t="shared" si="21"/>
        <v>302.04624999999999</v>
      </c>
      <c r="AM36" s="14">
        <v>8.46875</v>
      </c>
      <c r="AN36" s="15">
        <f t="shared" si="6"/>
        <v>29.806169621329239</v>
      </c>
      <c r="AO36" s="16">
        <f t="shared" si="22"/>
        <v>1666.1648818323044</v>
      </c>
      <c r="AQ36" s="13">
        <v>256.24362895005095</v>
      </c>
      <c r="AR36" s="133">
        <f t="shared" si="23"/>
        <v>301.51499999999999</v>
      </c>
      <c r="AS36" s="14">
        <v>9</v>
      </c>
      <c r="AT36" s="15">
        <f t="shared" si="7"/>
        <v>28.471514327783439</v>
      </c>
      <c r="AU36" s="16">
        <f t="shared" si="24"/>
        <v>1591.5576509230941</v>
      </c>
      <c r="AW36" s="13">
        <v>253.37665647298672</v>
      </c>
      <c r="AX36" s="133">
        <f t="shared" si="25"/>
        <v>301.18374999999997</v>
      </c>
      <c r="AY36" s="14">
        <v>9.3312500000000007</v>
      </c>
      <c r="AZ36" s="15">
        <f t="shared" si="8"/>
        <v>27.153559970313378</v>
      </c>
      <c r="BA36" s="16">
        <f t="shared" si="26"/>
        <v>1517.8840023405178</v>
      </c>
    </row>
    <row r="37" spans="1:53" x14ac:dyDescent="0.25">
      <c r="A37" s="13">
        <v>254.01376146788991</v>
      </c>
      <c r="B37" s="133">
        <f t="shared" si="9"/>
        <v>303.54624999999999</v>
      </c>
      <c r="C37" s="14">
        <v>6.96875</v>
      </c>
      <c r="D37" s="15">
        <f t="shared" si="0"/>
        <v>36.450405233060437</v>
      </c>
      <c r="E37" s="16">
        <f t="shared" si="10"/>
        <v>2037.5776525280783</v>
      </c>
      <c r="F37" s="10"/>
      <c r="G37" s="13">
        <v>251.84760448521916</v>
      </c>
      <c r="H37" s="133">
        <f t="shared" si="11"/>
        <v>303.34625</v>
      </c>
      <c r="I37" s="14">
        <v>7.1687500000000002</v>
      </c>
      <c r="J37" s="15">
        <f t="shared" si="1"/>
        <v>35.131313616072418</v>
      </c>
      <c r="K37" s="16">
        <f t="shared" si="12"/>
        <v>1963.8404311384481</v>
      </c>
      <c r="L37" s="92"/>
      <c r="M37" s="13">
        <v>255.28797145769622</v>
      </c>
      <c r="N37" s="133">
        <f t="shared" si="13"/>
        <v>303.17750000000001</v>
      </c>
      <c r="O37" s="14">
        <v>7.3375000000000004</v>
      </c>
      <c r="P37" s="15">
        <f t="shared" si="2"/>
        <v>34.792227796619585</v>
      </c>
      <c r="Q37" s="16">
        <f t="shared" si="14"/>
        <v>1944.8855338310348</v>
      </c>
      <c r="R37" s="10"/>
      <c r="S37" s="13">
        <v>258.40978593272172</v>
      </c>
      <c r="T37" s="133">
        <f t="shared" si="15"/>
        <v>303.03999999999996</v>
      </c>
      <c r="U37" s="14">
        <v>7.4749999999999996</v>
      </c>
      <c r="V37" s="15">
        <f t="shared" si="3"/>
        <v>34.569871027788864</v>
      </c>
      <c r="W37" s="16">
        <f t="shared" si="16"/>
        <v>1932.4557904533974</v>
      </c>
      <c r="X37" s="92"/>
      <c r="Y37" s="13">
        <v>253.82262996941895</v>
      </c>
      <c r="Z37" s="133">
        <f t="shared" si="17"/>
        <v>302.82749999999999</v>
      </c>
      <c r="AA37" s="14">
        <v>7.6875</v>
      </c>
      <c r="AB37" s="15">
        <f t="shared" si="4"/>
        <v>33.01757788220084</v>
      </c>
      <c r="AC37" s="16">
        <f t="shared" si="18"/>
        <v>1845.6826036150269</v>
      </c>
      <c r="AD37" s="10"/>
      <c r="AE37" s="13">
        <v>254.84199796126401</v>
      </c>
      <c r="AF37" s="133">
        <f t="shared" si="19"/>
        <v>302.32749999999999</v>
      </c>
      <c r="AG37" s="14">
        <v>8.1875</v>
      </c>
      <c r="AH37" s="15">
        <f t="shared" si="5"/>
        <v>31.125740209009344</v>
      </c>
      <c r="AI37" s="16">
        <f t="shared" si="20"/>
        <v>1739.9288776836222</v>
      </c>
      <c r="AK37" s="13">
        <v>255.03312945973497</v>
      </c>
      <c r="AL37" s="133">
        <f t="shared" si="21"/>
        <v>301.96499999999997</v>
      </c>
      <c r="AM37" s="14">
        <v>8.5500000000000007</v>
      </c>
      <c r="AN37" s="15">
        <f t="shared" si="6"/>
        <v>29.828436194121046</v>
      </c>
      <c r="AO37" s="16">
        <f t="shared" si="22"/>
        <v>1667.4095832513665</v>
      </c>
      <c r="AQ37" s="13">
        <v>258.98318042813452</v>
      </c>
      <c r="AR37" s="133">
        <f t="shared" si="23"/>
        <v>301.38374999999996</v>
      </c>
      <c r="AS37" s="14">
        <v>9.1312499999999996</v>
      </c>
      <c r="AT37" s="15">
        <f t="shared" si="7"/>
        <v>28.362292175565724</v>
      </c>
      <c r="AU37" s="16">
        <f t="shared" si="24"/>
        <v>1585.4521326141239</v>
      </c>
      <c r="AV37" s="92"/>
      <c r="AW37" s="13">
        <v>266.88328236493373</v>
      </c>
      <c r="AX37" s="133">
        <f t="shared" si="25"/>
        <v>300.67750000000001</v>
      </c>
      <c r="AY37" s="14">
        <v>9.8375000000000004</v>
      </c>
      <c r="AZ37" s="15">
        <f t="shared" si="8"/>
        <v>27.12917736873532</v>
      </c>
      <c r="BA37" s="16">
        <f t="shared" si="26"/>
        <v>1516.5210149123043</v>
      </c>
    </row>
    <row r="38" spans="1:53" x14ac:dyDescent="0.25">
      <c r="A38" s="13">
        <v>259.68399592252803</v>
      </c>
      <c r="B38" s="133">
        <f t="shared" si="9"/>
        <v>303.42124999999999</v>
      </c>
      <c r="C38" s="14">
        <v>7.09375</v>
      </c>
      <c r="D38" s="15">
        <f t="shared" si="0"/>
        <v>36.607435548550207</v>
      </c>
      <c r="E38" s="16">
        <f t="shared" si="10"/>
        <v>2046.3556471639565</v>
      </c>
      <c r="F38" s="10"/>
      <c r="G38" s="13">
        <v>254.52344546381244</v>
      </c>
      <c r="H38" s="133">
        <f t="shared" si="11"/>
        <v>303.32124999999996</v>
      </c>
      <c r="I38" s="14">
        <v>7.1937499999999996</v>
      </c>
      <c r="J38" s="15">
        <f t="shared" si="1"/>
        <v>35.381191376377053</v>
      </c>
      <c r="K38" s="16">
        <f t="shared" si="12"/>
        <v>1977.8085979394773</v>
      </c>
      <c r="L38" s="92"/>
      <c r="M38" s="13">
        <v>267.58409785932719</v>
      </c>
      <c r="N38" s="133">
        <f t="shared" si="13"/>
        <v>302.82749999999999</v>
      </c>
      <c r="O38" s="14">
        <v>7.6875</v>
      </c>
      <c r="P38" s="15">
        <f t="shared" si="2"/>
        <v>34.807687526416544</v>
      </c>
      <c r="Q38" s="16">
        <f t="shared" si="14"/>
        <v>1945.7497327266847</v>
      </c>
      <c r="R38" s="10"/>
      <c r="S38" s="13">
        <v>269.49541284403671</v>
      </c>
      <c r="T38" s="133">
        <f t="shared" si="15"/>
        <v>302.57124999999996</v>
      </c>
      <c r="U38" s="14">
        <v>7.9437499999999996</v>
      </c>
      <c r="V38" s="15">
        <f t="shared" si="3"/>
        <v>33.925465031507379</v>
      </c>
      <c r="W38" s="16">
        <f t="shared" si="16"/>
        <v>1896.4334952612624</v>
      </c>
      <c r="X38" s="92"/>
      <c r="Y38" s="13">
        <v>255.47910295616717</v>
      </c>
      <c r="Z38" s="133">
        <f t="shared" si="17"/>
        <v>302.72125</v>
      </c>
      <c r="AA38" s="14">
        <v>7.7937500000000002</v>
      </c>
      <c r="AB38" s="15">
        <f t="shared" si="4"/>
        <v>32.779997171601238</v>
      </c>
      <c r="AC38" s="16">
        <f t="shared" si="18"/>
        <v>1832.4018418925091</v>
      </c>
      <c r="AD38" s="10"/>
      <c r="AE38" s="13">
        <v>275.1019367991845</v>
      </c>
      <c r="AF38" s="133">
        <f t="shared" si="19"/>
        <v>301.72749999999996</v>
      </c>
      <c r="AG38" s="14">
        <v>8.7874999999999996</v>
      </c>
      <c r="AH38" s="15">
        <f t="shared" si="5"/>
        <v>31.306052551827541</v>
      </c>
      <c r="AI38" s="16">
        <f t="shared" si="20"/>
        <v>1750.0083376471596</v>
      </c>
      <c r="AK38" s="13">
        <v>255.67023445463812</v>
      </c>
      <c r="AL38" s="133">
        <f t="shared" si="21"/>
        <v>301.95875000000001</v>
      </c>
      <c r="AM38" s="14">
        <v>8.5562500000000004</v>
      </c>
      <c r="AN38" s="15">
        <f t="shared" si="6"/>
        <v>29.881108482645796</v>
      </c>
      <c r="AO38" s="16">
        <f t="shared" si="22"/>
        <v>1670.3539641799</v>
      </c>
      <c r="AQ38" s="13">
        <v>271.66156982670742</v>
      </c>
      <c r="AR38" s="133">
        <f t="shared" si="23"/>
        <v>300.99</v>
      </c>
      <c r="AS38" s="14">
        <v>9.5250000000000004</v>
      </c>
      <c r="AT38" s="15">
        <f t="shared" si="7"/>
        <v>28.520899719339361</v>
      </c>
      <c r="AU38" s="16">
        <f t="shared" si="24"/>
        <v>1594.3182943110703</v>
      </c>
      <c r="AV38" s="92"/>
      <c r="AW38" s="13">
        <v>277.07696228338426</v>
      </c>
      <c r="AX38" s="133">
        <f t="shared" si="25"/>
        <v>300.3775</v>
      </c>
      <c r="AY38" s="14">
        <v>10.137499999999999</v>
      </c>
      <c r="AZ38" s="15">
        <f t="shared" si="8"/>
        <v>27.331882839298078</v>
      </c>
      <c r="BA38" s="16">
        <f t="shared" si="26"/>
        <v>1527.8522507167625</v>
      </c>
    </row>
    <row r="39" spans="1:53" x14ac:dyDescent="0.25">
      <c r="A39" s="13">
        <v>273.38175331294593</v>
      </c>
      <c r="B39" s="133">
        <f t="shared" si="9"/>
        <v>303.065</v>
      </c>
      <c r="C39" s="14">
        <v>7.45</v>
      </c>
      <c r="D39" s="15">
        <f t="shared" ref="D39:D70" si="27">A39/C39</f>
        <v>36.695537357442404</v>
      </c>
      <c r="E39" s="16">
        <f t="shared" si="10"/>
        <v>2051.2805382810302</v>
      </c>
      <c r="F39" s="10"/>
      <c r="G39" s="13">
        <v>275.29306829765545</v>
      </c>
      <c r="H39" s="133">
        <f t="shared" si="11"/>
        <v>302.70249999999999</v>
      </c>
      <c r="I39" s="14">
        <v>7.8125</v>
      </c>
      <c r="J39" s="15">
        <f t="shared" ref="J39:J70" si="28">G39/I39</f>
        <v>35.237512742099895</v>
      </c>
      <c r="K39" s="16">
        <f t="shared" si="12"/>
        <v>1969.7769622833841</v>
      </c>
      <c r="L39" s="92"/>
      <c r="M39" s="13">
        <v>276.56727828746176</v>
      </c>
      <c r="N39" s="133">
        <f t="shared" si="13"/>
        <v>302.62124999999997</v>
      </c>
      <c r="O39" s="14">
        <v>7.8937499999999998</v>
      </c>
      <c r="P39" s="15">
        <f t="shared" ref="P39:P70" si="29">M39/O39</f>
        <v>35.036234779092545</v>
      </c>
      <c r="Q39" s="16">
        <f t="shared" si="14"/>
        <v>1958.5255241512732</v>
      </c>
      <c r="R39" s="10"/>
      <c r="S39" s="13">
        <v>276.63098878695206</v>
      </c>
      <c r="T39" s="133">
        <f t="shared" si="15"/>
        <v>302.45249999999999</v>
      </c>
      <c r="U39" s="14">
        <v>8.0625</v>
      </c>
      <c r="V39" s="15">
        <f t="shared" ref="V39:V70" si="30">S39/U39</f>
        <v>34.310820314660724</v>
      </c>
      <c r="W39" s="16">
        <f t="shared" si="16"/>
        <v>1917.9748555895344</v>
      </c>
      <c r="X39" s="92"/>
      <c r="Y39" s="13">
        <v>278.79714576962283</v>
      </c>
      <c r="Z39" s="133">
        <f t="shared" si="17"/>
        <v>302.08999999999997</v>
      </c>
      <c r="AA39" s="14">
        <v>8.4250000000000007</v>
      </c>
      <c r="AB39" s="15">
        <f t="shared" ref="AB39:AB70" si="31">Y39/AA39</f>
        <v>33.091649349510128</v>
      </c>
      <c r="AC39" s="16">
        <f t="shared" si="18"/>
        <v>1849.8231986376161</v>
      </c>
      <c r="AD39" s="10"/>
      <c r="AE39" s="13">
        <v>278.60601427115188</v>
      </c>
      <c r="AF39" s="133">
        <f t="shared" si="19"/>
        <v>301.62124999999997</v>
      </c>
      <c r="AG39" s="14">
        <v>8.8937500000000007</v>
      </c>
      <c r="AH39" s="15">
        <f t="shared" ref="AH39:AH70" si="32">AE39/AG39</f>
        <v>31.326045174549751</v>
      </c>
      <c r="AI39" s="16">
        <f t="shared" si="20"/>
        <v>1751.1259252573311</v>
      </c>
      <c r="AK39" s="13">
        <v>279.94393476044849</v>
      </c>
      <c r="AL39" s="133">
        <f t="shared" si="21"/>
        <v>301.24</v>
      </c>
      <c r="AM39" s="14">
        <v>9.2750000000000004</v>
      </c>
      <c r="AN39" s="15">
        <f t="shared" ref="AN39:AN70" si="33">AK39/AM39</f>
        <v>30.18263447552005</v>
      </c>
      <c r="AO39" s="16">
        <f t="shared" si="22"/>
        <v>1687.2092671815708</v>
      </c>
      <c r="AQ39" s="13">
        <v>278.47859327217122</v>
      </c>
      <c r="AR39" s="133">
        <f t="shared" si="23"/>
        <v>300.83999999999997</v>
      </c>
      <c r="AS39" s="14">
        <v>9.6750000000000007</v>
      </c>
      <c r="AT39" s="15">
        <f t="shared" ref="AT39:AT70" si="34">AQ39/AS39</f>
        <v>28.783317134074544</v>
      </c>
      <c r="AU39" s="16">
        <f t="shared" si="24"/>
        <v>1608.987427794767</v>
      </c>
      <c r="AV39" s="92"/>
      <c r="AW39" s="13">
        <v>280.19877675840979</v>
      </c>
      <c r="AX39" s="133">
        <f t="shared" si="25"/>
        <v>300.315</v>
      </c>
      <c r="AY39" s="14">
        <v>10.199999999999999</v>
      </c>
      <c r="AZ39" s="15">
        <f t="shared" ref="AZ39:AZ70" si="35">AW39/AY39</f>
        <v>27.47046830964802</v>
      </c>
      <c r="BA39" s="16">
        <f t="shared" si="26"/>
        <v>1535.5991785093242</v>
      </c>
    </row>
    <row r="40" spans="1:53" x14ac:dyDescent="0.25">
      <c r="A40" s="13">
        <v>285.80530071355759</v>
      </c>
      <c r="B40" s="133">
        <f t="shared" si="9"/>
        <v>302.83999999999997</v>
      </c>
      <c r="C40" s="14">
        <v>7.6749999999999998</v>
      </c>
      <c r="D40" s="15">
        <f t="shared" si="27"/>
        <v>37.238475663004245</v>
      </c>
      <c r="E40" s="16">
        <f t="shared" si="10"/>
        <v>2081.630789561937</v>
      </c>
      <c r="F40" s="10"/>
      <c r="G40" s="13">
        <v>278.86085626911313</v>
      </c>
      <c r="H40" s="133">
        <f t="shared" si="11"/>
        <v>302.62124999999997</v>
      </c>
      <c r="I40" s="14">
        <v>7.8937499999999998</v>
      </c>
      <c r="J40" s="15">
        <f t="shared" si="28"/>
        <v>35.326790976293033</v>
      </c>
      <c r="K40" s="16">
        <f t="shared" si="12"/>
        <v>1974.7676155747804</v>
      </c>
      <c r="L40" s="92"/>
      <c r="M40" s="13">
        <v>279.37054026503569</v>
      </c>
      <c r="N40" s="133">
        <f t="shared" si="13"/>
        <v>302.53999999999996</v>
      </c>
      <c r="O40" s="14">
        <v>7.9749999999999996</v>
      </c>
      <c r="P40" s="15">
        <f t="shared" si="29"/>
        <v>35.030788747966859</v>
      </c>
      <c r="Q40" s="16">
        <f t="shared" si="14"/>
        <v>1958.2210910113474</v>
      </c>
      <c r="R40" s="10"/>
      <c r="S40" s="13">
        <v>290.71100917431193</v>
      </c>
      <c r="T40" s="133">
        <f t="shared" si="15"/>
        <v>302.03999999999996</v>
      </c>
      <c r="U40" s="14">
        <v>8.4749999999999996</v>
      </c>
      <c r="V40" s="15">
        <f t="shared" si="30"/>
        <v>34.302183973370141</v>
      </c>
      <c r="W40" s="16">
        <f t="shared" si="16"/>
        <v>1917.4920841113908</v>
      </c>
      <c r="X40" s="92"/>
      <c r="Y40" s="13">
        <v>280.13506625891944</v>
      </c>
      <c r="Z40" s="133">
        <f t="shared" si="17"/>
        <v>302.02125000000001</v>
      </c>
      <c r="AA40" s="14">
        <v>8.4937500000000004</v>
      </c>
      <c r="AB40" s="15">
        <f t="shared" si="31"/>
        <v>32.981317587510752</v>
      </c>
      <c r="AC40" s="16">
        <f t="shared" si="18"/>
        <v>1843.655653141851</v>
      </c>
      <c r="AD40" s="10"/>
      <c r="AE40" s="13">
        <v>280.07135575942914</v>
      </c>
      <c r="AF40" s="133">
        <f t="shared" si="19"/>
        <v>301.57124999999996</v>
      </c>
      <c r="AG40" s="14">
        <v>8.9437499999999996</v>
      </c>
      <c r="AH40" s="15">
        <f t="shared" si="32"/>
        <v>31.314756758566503</v>
      </c>
      <c r="AI40" s="16">
        <f t="shared" si="20"/>
        <v>1750.4949028038675</v>
      </c>
      <c r="AK40" s="13">
        <v>280.32619775739039</v>
      </c>
      <c r="AL40" s="133">
        <f t="shared" si="21"/>
        <v>301.20875000000001</v>
      </c>
      <c r="AM40" s="14">
        <v>9.3062500000000004</v>
      </c>
      <c r="AN40" s="15">
        <f t="shared" si="33"/>
        <v>30.122358388974117</v>
      </c>
      <c r="AO40" s="16">
        <f t="shared" si="22"/>
        <v>1683.839833943653</v>
      </c>
      <c r="AQ40" s="13">
        <v>294.53363914373085</v>
      </c>
      <c r="AR40" s="133">
        <f t="shared" si="23"/>
        <v>300.28999999999996</v>
      </c>
      <c r="AS40" s="14">
        <v>10.225</v>
      </c>
      <c r="AT40" s="15">
        <f t="shared" si="34"/>
        <v>28.805245882027467</v>
      </c>
      <c r="AU40" s="16">
        <f t="shared" si="24"/>
        <v>1610.2132448053353</v>
      </c>
      <c r="AV40" s="92"/>
      <c r="AW40" s="13">
        <v>280.89959225280325</v>
      </c>
      <c r="AX40" s="133">
        <f t="shared" si="25"/>
        <v>300.24</v>
      </c>
      <c r="AY40" s="14">
        <v>10.275</v>
      </c>
      <c r="AZ40" s="15">
        <f t="shared" si="35"/>
        <v>27.33815982995652</v>
      </c>
      <c r="BA40" s="16">
        <f t="shared" si="26"/>
        <v>1528.2031344945694</v>
      </c>
    </row>
    <row r="41" spans="1:53" x14ac:dyDescent="0.25">
      <c r="A41" s="13">
        <v>294.59734964322121</v>
      </c>
      <c r="B41" s="133">
        <f t="shared" si="9"/>
        <v>302.45249999999999</v>
      </c>
      <c r="C41" s="14">
        <v>8.0625</v>
      </c>
      <c r="D41" s="15">
        <f t="shared" si="27"/>
        <v>36.539206157298757</v>
      </c>
      <c r="E41" s="16">
        <f t="shared" si="10"/>
        <v>2042.5416241930004</v>
      </c>
      <c r="F41" s="10"/>
      <c r="G41" s="13">
        <v>279.88022426095819</v>
      </c>
      <c r="H41" s="133">
        <f t="shared" si="11"/>
        <v>302.57749999999999</v>
      </c>
      <c r="I41" s="14">
        <v>7.9375</v>
      </c>
      <c r="J41" s="15">
        <f t="shared" si="28"/>
        <v>35.260500694293945</v>
      </c>
      <c r="K41" s="16">
        <f t="shared" si="12"/>
        <v>1971.0619888110316</v>
      </c>
      <c r="L41" s="92"/>
      <c r="M41" s="13">
        <v>280.38990825688074</v>
      </c>
      <c r="N41" s="133">
        <f t="shared" si="13"/>
        <v>302.51499999999999</v>
      </c>
      <c r="O41" s="14">
        <v>8</v>
      </c>
      <c r="P41" s="15">
        <f t="shared" si="29"/>
        <v>35.048738532110093</v>
      </c>
      <c r="Q41" s="16">
        <f t="shared" si="14"/>
        <v>1959.224483944954</v>
      </c>
      <c r="R41" s="10"/>
      <c r="S41" s="13">
        <v>301.92405708460751</v>
      </c>
      <c r="T41" s="133">
        <f t="shared" si="15"/>
        <v>301.74</v>
      </c>
      <c r="U41" s="14">
        <v>8.7750000000000004</v>
      </c>
      <c r="V41" s="15">
        <f t="shared" si="30"/>
        <v>34.407299952661823</v>
      </c>
      <c r="W41" s="16">
        <f t="shared" si="16"/>
        <v>1923.3680673537958</v>
      </c>
      <c r="X41" s="92"/>
      <c r="Y41" s="13">
        <v>283.38430173292556</v>
      </c>
      <c r="Z41" s="133">
        <f t="shared" si="17"/>
        <v>301.91499999999996</v>
      </c>
      <c r="AA41" s="14">
        <v>8.6</v>
      </c>
      <c r="AB41" s="15">
        <f t="shared" si="31"/>
        <v>32.951662992200646</v>
      </c>
      <c r="AC41" s="16">
        <f t="shared" si="18"/>
        <v>1841.9979612640161</v>
      </c>
      <c r="AD41" s="10"/>
      <c r="AE41" s="13">
        <v>283.32059123343527</v>
      </c>
      <c r="AF41" s="133">
        <f t="shared" si="19"/>
        <v>301.47125</v>
      </c>
      <c r="AG41" s="14">
        <v>9.0437499999999993</v>
      </c>
      <c r="AH41" s="15">
        <f t="shared" si="32"/>
        <v>31.32777788344827</v>
      </c>
      <c r="AI41" s="16">
        <f t="shared" si="20"/>
        <v>1751.2227836847583</v>
      </c>
      <c r="AK41" s="13">
        <v>286.50611620795104</v>
      </c>
      <c r="AL41" s="133">
        <f t="shared" si="21"/>
        <v>300.98374999999999</v>
      </c>
      <c r="AM41" s="14">
        <v>9.53125</v>
      </c>
      <c r="AN41" s="15">
        <f t="shared" si="33"/>
        <v>30.059658093948961</v>
      </c>
      <c r="AO41" s="16">
        <f t="shared" si="22"/>
        <v>1680.3348874517469</v>
      </c>
      <c r="AQ41" s="13">
        <v>302.56116207951067</v>
      </c>
      <c r="AR41" s="133">
        <f t="shared" si="23"/>
        <v>300.04624999999999</v>
      </c>
      <c r="AS41" s="14">
        <v>10.46875</v>
      </c>
      <c r="AT41" s="15">
        <f t="shared" si="34"/>
        <v>28.901364735953258</v>
      </c>
      <c r="AU41" s="16">
        <f t="shared" si="24"/>
        <v>1615.5862887397871</v>
      </c>
      <c r="AV41" s="92"/>
      <c r="AW41" s="13">
        <v>288.73598369011211</v>
      </c>
      <c r="AX41" s="133">
        <f t="shared" si="25"/>
        <v>299.93374999999997</v>
      </c>
      <c r="AY41" s="14">
        <v>10.581250000000001</v>
      </c>
      <c r="AZ41" s="15">
        <f t="shared" si="35"/>
        <v>27.287511748622524</v>
      </c>
      <c r="BA41" s="16">
        <f t="shared" si="26"/>
        <v>1525.371906747999</v>
      </c>
    </row>
    <row r="42" spans="1:53" x14ac:dyDescent="0.25">
      <c r="A42" s="13">
        <v>302.62487257900102</v>
      </c>
      <c r="B42" s="133">
        <f t="shared" si="9"/>
        <v>302.26499999999999</v>
      </c>
      <c r="C42" s="14">
        <v>8.25</v>
      </c>
      <c r="D42" s="15">
        <f t="shared" si="27"/>
        <v>36.68180273684861</v>
      </c>
      <c r="E42" s="16">
        <f t="shared" si="10"/>
        <v>2050.5127729898372</v>
      </c>
      <c r="F42" s="10"/>
      <c r="G42" s="13">
        <v>283.51172273190622</v>
      </c>
      <c r="H42" s="133">
        <f t="shared" si="11"/>
        <v>302.42750000000001</v>
      </c>
      <c r="I42" s="14">
        <v>8.0875000000000004</v>
      </c>
      <c r="J42" s="15">
        <f t="shared" si="28"/>
        <v>35.055545314609731</v>
      </c>
      <c r="K42" s="16">
        <f t="shared" si="12"/>
        <v>1959.6049830866839</v>
      </c>
      <c r="L42" s="92"/>
      <c r="M42" s="13">
        <v>303.83537206931703</v>
      </c>
      <c r="N42" s="133">
        <f t="shared" si="13"/>
        <v>301.83999999999997</v>
      </c>
      <c r="O42" s="14">
        <v>8.6750000000000007</v>
      </c>
      <c r="P42" s="15">
        <f t="shared" si="29"/>
        <v>35.0242503826302</v>
      </c>
      <c r="Q42" s="16">
        <f t="shared" si="14"/>
        <v>1957.8555963890281</v>
      </c>
      <c r="R42" s="10"/>
      <c r="S42" s="13">
        <v>304.40876656472983</v>
      </c>
      <c r="T42" s="133">
        <f t="shared" si="15"/>
        <v>301.67124999999999</v>
      </c>
      <c r="U42" s="14">
        <v>8.84375</v>
      </c>
      <c r="V42" s="15">
        <f t="shared" si="30"/>
        <v>34.420779258202664</v>
      </c>
      <c r="W42" s="16">
        <f t="shared" si="16"/>
        <v>1924.121560533529</v>
      </c>
      <c r="X42" s="92"/>
      <c r="Y42" s="13">
        <v>296.57237512742097</v>
      </c>
      <c r="Z42" s="133">
        <f t="shared" si="17"/>
        <v>301.51499999999999</v>
      </c>
      <c r="AA42" s="14">
        <v>9</v>
      </c>
      <c r="AB42" s="15">
        <f t="shared" si="31"/>
        <v>32.952486125268997</v>
      </c>
      <c r="AC42" s="16">
        <f t="shared" si="18"/>
        <v>1842.0439744025368</v>
      </c>
      <c r="AD42" s="10"/>
      <c r="AE42" s="13">
        <v>297.40061162079508</v>
      </c>
      <c r="AF42" s="133">
        <f t="shared" si="19"/>
        <v>301.10874999999999</v>
      </c>
      <c r="AG42" s="14">
        <v>9.40625</v>
      </c>
      <c r="AH42" s="15">
        <f t="shared" si="32"/>
        <v>31.617340770317085</v>
      </c>
      <c r="AI42" s="16">
        <f t="shared" si="20"/>
        <v>1767.4093490607249</v>
      </c>
      <c r="AK42" s="13">
        <v>299.3119266055046</v>
      </c>
      <c r="AL42" s="133">
        <f t="shared" si="21"/>
        <v>300.57749999999999</v>
      </c>
      <c r="AM42" s="14">
        <v>9.9375</v>
      </c>
      <c r="AN42" s="15">
        <f t="shared" si="33"/>
        <v>30.119439155270904</v>
      </c>
      <c r="AO42" s="16">
        <f t="shared" si="22"/>
        <v>1683.6766487796435</v>
      </c>
      <c r="AQ42" s="13">
        <v>305.23700305810394</v>
      </c>
      <c r="AR42" s="133">
        <f t="shared" si="23"/>
        <v>300.00874999999996</v>
      </c>
      <c r="AS42" s="14">
        <v>10.50625</v>
      </c>
      <c r="AT42" s="15">
        <f t="shared" si="34"/>
        <v>29.052897376143147</v>
      </c>
      <c r="AU42" s="16">
        <f t="shared" si="24"/>
        <v>1624.056963326402</v>
      </c>
      <c r="AV42" s="92"/>
      <c r="AW42" s="13">
        <v>300.07645259938835</v>
      </c>
      <c r="AX42" s="133">
        <f t="shared" si="25"/>
        <v>299.6275</v>
      </c>
      <c r="AY42" s="14">
        <v>10.887499999999999</v>
      </c>
      <c r="AZ42" s="15">
        <f t="shared" si="35"/>
        <v>27.561557069978267</v>
      </c>
      <c r="BA42" s="16">
        <f t="shared" si="26"/>
        <v>1540.6910402117851</v>
      </c>
    </row>
    <row r="43" spans="1:53" x14ac:dyDescent="0.25">
      <c r="A43" s="13">
        <v>305.23700305810394</v>
      </c>
      <c r="B43" s="133">
        <f t="shared" si="9"/>
        <v>302.20875000000001</v>
      </c>
      <c r="C43" s="14">
        <v>8.3062500000000004</v>
      </c>
      <c r="D43" s="15">
        <f t="shared" si="27"/>
        <v>36.747870947552016</v>
      </c>
      <c r="E43" s="16">
        <f t="shared" si="10"/>
        <v>2054.2059859681576</v>
      </c>
      <c r="F43" s="10"/>
      <c r="G43" s="13">
        <v>298.35626911314984</v>
      </c>
      <c r="H43" s="133">
        <f t="shared" si="11"/>
        <v>302.05874999999997</v>
      </c>
      <c r="I43" s="14">
        <v>8.4562500000000007</v>
      </c>
      <c r="J43" s="15">
        <f t="shared" si="28"/>
        <v>35.282337810867681</v>
      </c>
      <c r="K43" s="16">
        <f t="shared" si="12"/>
        <v>1972.2826836275033</v>
      </c>
      <c r="L43" s="92"/>
      <c r="M43" s="13">
        <v>305.10958205912334</v>
      </c>
      <c r="N43" s="133">
        <f t="shared" si="13"/>
        <v>301.83999999999997</v>
      </c>
      <c r="O43" s="14">
        <v>8.6750000000000007</v>
      </c>
      <c r="P43" s="15">
        <f t="shared" si="29"/>
        <v>35.171133378573295</v>
      </c>
      <c r="Q43" s="16">
        <f t="shared" si="14"/>
        <v>1966.0663558622471</v>
      </c>
      <c r="R43" s="10"/>
      <c r="S43" s="13">
        <v>305.36442405708459</v>
      </c>
      <c r="T43" s="133">
        <f t="shared" si="15"/>
        <v>301.58999999999997</v>
      </c>
      <c r="U43" s="14">
        <v>8.9250000000000007</v>
      </c>
      <c r="V43" s="15">
        <f t="shared" si="30"/>
        <v>34.214501294911436</v>
      </c>
      <c r="W43" s="16">
        <f t="shared" si="16"/>
        <v>1912.5906223855493</v>
      </c>
      <c r="X43" s="92"/>
      <c r="Y43" s="13">
        <v>302.43374108053007</v>
      </c>
      <c r="Z43" s="133">
        <f t="shared" si="17"/>
        <v>301.36500000000001</v>
      </c>
      <c r="AA43" s="14">
        <v>9.15</v>
      </c>
      <c r="AB43" s="15">
        <f t="shared" si="31"/>
        <v>33.052867877653561</v>
      </c>
      <c r="AC43" s="16">
        <f t="shared" si="18"/>
        <v>1847.6553143608339</v>
      </c>
      <c r="AD43" s="10"/>
      <c r="AE43" s="13">
        <v>303.45310907237513</v>
      </c>
      <c r="AF43" s="133">
        <f t="shared" si="19"/>
        <v>300.97125</v>
      </c>
      <c r="AG43" s="14">
        <v>9.5437499999999993</v>
      </c>
      <c r="AH43" s="15">
        <f t="shared" si="32"/>
        <v>31.796003570124444</v>
      </c>
      <c r="AI43" s="16">
        <f t="shared" si="20"/>
        <v>1777.3965995699564</v>
      </c>
      <c r="AK43" s="13">
        <v>304.28134556574923</v>
      </c>
      <c r="AL43" s="133">
        <f t="shared" si="21"/>
        <v>300.52125000000001</v>
      </c>
      <c r="AM43" s="14">
        <v>9.9937500000000004</v>
      </c>
      <c r="AN43" s="15">
        <f t="shared" si="33"/>
        <v>30.447164034096232</v>
      </c>
      <c r="AO43" s="16">
        <f t="shared" si="22"/>
        <v>1701.9964695059793</v>
      </c>
      <c r="AQ43" s="13">
        <v>306.06523955147804</v>
      </c>
      <c r="AR43" s="133">
        <f t="shared" si="23"/>
        <v>299.96499999999997</v>
      </c>
      <c r="AS43" s="14">
        <v>10.55</v>
      </c>
      <c r="AT43" s="15">
        <f t="shared" si="34"/>
        <v>29.010923180234883</v>
      </c>
      <c r="AU43" s="16">
        <f t="shared" si="24"/>
        <v>1621.7106057751298</v>
      </c>
      <c r="AV43" s="92"/>
      <c r="AW43" s="13">
        <v>304.21763506625888</v>
      </c>
      <c r="AX43" s="133">
        <f t="shared" si="25"/>
        <v>299.50874999999996</v>
      </c>
      <c r="AY43" s="14">
        <v>11.00625</v>
      </c>
      <c r="AZ43" s="15">
        <f t="shared" si="35"/>
        <v>27.640443844748109</v>
      </c>
      <c r="BA43" s="16">
        <f t="shared" si="26"/>
        <v>1545.1008109214192</v>
      </c>
    </row>
    <row r="44" spans="1:53" x14ac:dyDescent="0.25">
      <c r="A44" s="13">
        <v>305.17329255861364</v>
      </c>
      <c r="B44" s="133">
        <f t="shared" si="9"/>
        <v>302.17750000000001</v>
      </c>
      <c r="C44" s="14">
        <v>8.3375000000000004</v>
      </c>
      <c r="D44" s="15">
        <f t="shared" si="27"/>
        <v>36.602493860103586</v>
      </c>
      <c r="E44" s="16">
        <f t="shared" si="10"/>
        <v>2046.0794067797904</v>
      </c>
      <c r="F44" s="10"/>
      <c r="G44" s="13">
        <v>302.94342507645257</v>
      </c>
      <c r="H44" s="133">
        <f t="shared" si="11"/>
        <v>301.94</v>
      </c>
      <c r="I44" s="14">
        <v>8.5749999999999993</v>
      </c>
      <c r="J44" s="15">
        <f t="shared" si="28"/>
        <v>35.328679309207303</v>
      </c>
      <c r="K44" s="16">
        <f t="shared" si="12"/>
        <v>1974.8731733846882</v>
      </c>
      <c r="L44" s="92"/>
      <c r="M44" s="13">
        <v>309.63302752293578</v>
      </c>
      <c r="N44" s="133">
        <f t="shared" si="13"/>
        <v>301.66499999999996</v>
      </c>
      <c r="O44" s="14">
        <v>8.85</v>
      </c>
      <c r="P44" s="15">
        <f t="shared" si="29"/>
        <v>34.986782770953198</v>
      </c>
      <c r="Q44" s="16">
        <f t="shared" si="14"/>
        <v>1955.7611568962836</v>
      </c>
      <c r="R44" s="10"/>
      <c r="S44" s="13">
        <v>311.03465851172274</v>
      </c>
      <c r="T44" s="133">
        <f t="shared" si="15"/>
        <v>301.39625000000001</v>
      </c>
      <c r="U44" s="14">
        <v>9.1187500000000004</v>
      </c>
      <c r="V44" s="15">
        <f t="shared" si="30"/>
        <v>34.109352544123126</v>
      </c>
      <c r="W44" s="16">
        <f t="shared" si="16"/>
        <v>1906.7128072164828</v>
      </c>
      <c r="X44" s="92"/>
      <c r="Y44" s="13">
        <v>304.53618756371048</v>
      </c>
      <c r="Z44" s="133">
        <f t="shared" si="17"/>
        <v>301.315</v>
      </c>
      <c r="AA44" s="14">
        <v>9.1999999999999993</v>
      </c>
      <c r="AB44" s="15">
        <f t="shared" si="31"/>
        <v>33.101759517794619</v>
      </c>
      <c r="AC44" s="16">
        <f t="shared" si="18"/>
        <v>1850.3883570447192</v>
      </c>
      <c r="AD44" s="10"/>
      <c r="AE44" s="13">
        <v>305.55555555555554</v>
      </c>
      <c r="AF44" s="133">
        <f t="shared" si="19"/>
        <v>300.89625000000001</v>
      </c>
      <c r="AG44" s="14">
        <v>9.6187500000000004</v>
      </c>
      <c r="AH44" s="15">
        <f t="shared" si="32"/>
        <v>31.766659446971335</v>
      </c>
      <c r="AI44" s="16">
        <f t="shared" si="20"/>
        <v>1775.7562630856976</v>
      </c>
      <c r="AK44" s="13">
        <v>305.36442405708459</v>
      </c>
      <c r="AL44" s="133">
        <f t="shared" si="21"/>
        <v>300.5025</v>
      </c>
      <c r="AM44" s="14">
        <v>10.012499999999999</v>
      </c>
      <c r="AN44" s="15">
        <f t="shared" si="33"/>
        <v>30.498319506325554</v>
      </c>
      <c r="AO44" s="16">
        <f t="shared" si="22"/>
        <v>1704.8560604035983</v>
      </c>
      <c r="AQ44" s="13">
        <v>314.60244648318042</v>
      </c>
      <c r="AR44" s="133">
        <f t="shared" si="23"/>
        <v>299.6275</v>
      </c>
      <c r="AS44" s="14">
        <v>10.887499999999999</v>
      </c>
      <c r="AT44" s="15">
        <f t="shared" si="34"/>
        <v>28.895747093747914</v>
      </c>
      <c r="AU44" s="16">
        <f t="shared" si="24"/>
        <v>1615.2722625405083</v>
      </c>
      <c r="AV44" s="92"/>
      <c r="AW44" s="13">
        <v>305.74668705402649</v>
      </c>
      <c r="AX44" s="133">
        <f t="shared" si="25"/>
        <v>299.45249999999999</v>
      </c>
      <c r="AY44" s="14">
        <v>11.0625</v>
      </c>
      <c r="AZ44" s="15">
        <f t="shared" si="35"/>
        <v>27.638118603753806</v>
      </c>
      <c r="BA44" s="16">
        <f t="shared" si="26"/>
        <v>1544.9708299498377</v>
      </c>
    </row>
    <row r="45" spans="1:53" x14ac:dyDescent="0.25">
      <c r="A45" s="13">
        <v>316.70489296636083</v>
      </c>
      <c r="B45" s="133">
        <f t="shared" si="9"/>
        <v>301.83375000000001</v>
      </c>
      <c r="C45" s="14">
        <v>8.6812500000000004</v>
      </c>
      <c r="D45" s="15">
        <f t="shared" si="27"/>
        <v>36.48148515091269</v>
      </c>
      <c r="E45" s="16">
        <f t="shared" si="10"/>
        <v>2039.3150199360193</v>
      </c>
      <c r="F45" s="10"/>
      <c r="G45" s="13">
        <v>304.98216106014269</v>
      </c>
      <c r="H45" s="133">
        <f t="shared" si="11"/>
        <v>301.91499999999996</v>
      </c>
      <c r="I45" s="14">
        <v>8.6</v>
      </c>
      <c r="J45" s="15">
        <f t="shared" si="28"/>
        <v>35.463041983737526</v>
      </c>
      <c r="K45" s="16">
        <f t="shared" si="12"/>
        <v>1982.3840468909277</v>
      </c>
      <c r="L45" s="92"/>
      <c r="M45" s="13">
        <v>323.26707441386338</v>
      </c>
      <c r="N45" s="133">
        <f t="shared" si="13"/>
        <v>301.34625</v>
      </c>
      <c r="O45" s="14">
        <v>9.1687499999999993</v>
      </c>
      <c r="P45" s="15">
        <f t="shared" si="29"/>
        <v>35.257485961975561</v>
      </c>
      <c r="Q45" s="16">
        <f t="shared" si="14"/>
        <v>1970.8934652744338</v>
      </c>
      <c r="R45" s="10"/>
      <c r="S45" s="13">
        <v>324.54128440366969</v>
      </c>
      <c r="T45" s="133">
        <f t="shared" si="15"/>
        <v>301.03999999999996</v>
      </c>
      <c r="U45" s="14">
        <v>9.4749999999999996</v>
      </c>
      <c r="V45" s="15">
        <f t="shared" si="30"/>
        <v>34.252378301178858</v>
      </c>
      <c r="W45" s="16">
        <f t="shared" si="16"/>
        <v>1914.7079470358981</v>
      </c>
      <c r="X45" s="92"/>
      <c r="Y45" s="13">
        <v>308.67737003058102</v>
      </c>
      <c r="Z45" s="133">
        <f t="shared" si="17"/>
        <v>301.27749999999997</v>
      </c>
      <c r="AA45" s="14">
        <v>9.2375000000000007</v>
      </c>
      <c r="AB45" s="15">
        <f t="shared" si="31"/>
        <v>33.415682817924868</v>
      </c>
      <c r="AC45" s="16">
        <f t="shared" si="18"/>
        <v>1867.9366695220001</v>
      </c>
      <c r="AD45" s="10"/>
      <c r="AE45" s="13">
        <v>310.84352701325179</v>
      </c>
      <c r="AF45" s="133">
        <f t="shared" si="19"/>
        <v>300.89</v>
      </c>
      <c r="AG45" s="14">
        <v>9.625</v>
      </c>
      <c r="AH45" s="15">
        <f t="shared" si="32"/>
        <v>32.295431378000188</v>
      </c>
      <c r="AI45" s="16">
        <f t="shared" si="20"/>
        <v>1805.3146140302106</v>
      </c>
      <c r="AK45" s="13">
        <v>309.31447502548417</v>
      </c>
      <c r="AL45" s="133">
        <f t="shared" si="21"/>
        <v>300.35874999999999</v>
      </c>
      <c r="AM45" s="14">
        <v>10.15625</v>
      </c>
      <c r="AN45" s="15">
        <f t="shared" si="33"/>
        <v>30.455579079432287</v>
      </c>
      <c r="AO45" s="16">
        <f t="shared" si="22"/>
        <v>1702.4668705402648</v>
      </c>
      <c r="AQ45" s="13">
        <v>325.815494393476</v>
      </c>
      <c r="AR45" s="133">
        <f t="shared" si="23"/>
        <v>299.30250000000001</v>
      </c>
      <c r="AS45" s="14">
        <v>11.2125</v>
      </c>
      <c r="AT45" s="15">
        <f t="shared" si="34"/>
        <v>29.058238072996744</v>
      </c>
      <c r="AU45" s="16">
        <f t="shared" si="24"/>
        <v>1624.3555082805181</v>
      </c>
      <c r="AV45" s="92"/>
      <c r="AW45" s="13">
        <v>329.38328236493373</v>
      </c>
      <c r="AX45" s="133">
        <f t="shared" si="25"/>
        <v>298.73374999999999</v>
      </c>
      <c r="AY45" s="14">
        <v>11.78125</v>
      </c>
      <c r="AZ45" s="15">
        <f t="shared" si="35"/>
        <v>27.95826269410578</v>
      </c>
      <c r="BA45" s="16">
        <f t="shared" si="26"/>
        <v>1562.866884600513</v>
      </c>
    </row>
    <row r="46" spans="1:53" x14ac:dyDescent="0.25">
      <c r="A46" s="13">
        <v>326.00662589194695</v>
      </c>
      <c r="B46" s="133">
        <f t="shared" si="9"/>
        <v>301.60874999999999</v>
      </c>
      <c r="C46" s="14">
        <v>8.90625</v>
      </c>
      <c r="D46" s="15">
        <f t="shared" si="27"/>
        <v>36.604252731727378</v>
      </c>
      <c r="E46" s="16">
        <f t="shared" si="10"/>
        <v>2046.1777277035603</v>
      </c>
      <c r="F46" s="10"/>
      <c r="G46" s="13">
        <v>312.6274209989806</v>
      </c>
      <c r="H46" s="133">
        <f t="shared" si="11"/>
        <v>301.83999999999997</v>
      </c>
      <c r="I46" s="14">
        <v>8.6750000000000007</v>
      </c>
      <c r="J46" s="15">
        <f t="shared" si="28"/>
        <v>36.037743054637531</v>
      </c>
      <c r="K46" s="16">
        <f t="shared" si="12"/>
        <v>2014.509836754238</v>
      </c>
      <c r="L46" s="92"/>
      <c r="M46" s="13">
        <v>328.04536187563707</v>
      </c>
      <c r="N46" s="133">
        <f t="shared" si="13"/>
        <v>301.22125</v>
      </c>
      <c r="O46" s="14">
        <v>9.2937499999999993</v>
      </c>
      <c r="P46" s="15">
        <f t="shared" si="29"/>
        <v>35.297416207196996</v>
      </c>
      <c r="Q46" s="16">
        <f t="shared" si="14"/>
        <v>1973.1255659823121</v>
      </c>
      <c r="R46" s="10"/>
      <c r="S46" s="13">
        <v>329.00101936799183</v>
      </c>
      <c r="T46" s="133">
        <f t="shared" si="15"/>
        <v>300.95249999999999</v>
      </c>
      <c r="U46" s="14">
        <v>9.5625</v>
      </c>
      <c r="V46" s="15">
        <f t="shared" si="30"/>
        <v>34.405335358744246</v>
      </c>
      <c r="W46" s="16">
        <f t="shared" si="16"/>
        <v>1923.2582465538032</v>
      </c>
      <c r="X46" s="92"/>
      <c r="Y46" s="13">
        <v>319.50815494393476</v>
      </c>
      <c r="Z46" s="133">
        <f t="shared" si="17"/>
        <v>300.87124999999997</v>
      </c>
      <c r="AA46" s="14">
        <v>9.6437500000000007</v>
      </c>
      <c r="AB46" s="15">
        <f t="shared" si="31"/>
        <v>33.131111335728811</v>
      </c>
      <c r="AC46" s="16">
        <f t="shared" si="18"/>
        <v>1852.0291236672406</v>
      </c>
      <c r="AD46" s="10"/>
      <c r="AE46" s="13">
        <v>329.70183486238528</v>
      </c>
      <c r="AF46" s="133">
        <f t="shared" si="19"/>
        <v>300.20249999999999</v>
      </c>
      <c r="AG46" s="14">
        <v>10.3125</v>
      </c>
      <c r="AH46" s="15">
        <f t="shared" si="32"/>
        <v>31.971087016958574</v>
      </c>
      <c r="AI46" s="16">
        <f t="shared" si="20"/>
        <v>1787.1837642479843</v>
      </c>
      <c r="AK46" s="13">
        <v>320.97349643221202</v>
      </c>
      <c r="AL46" s="133">
        <f t="shared" si="21"/>
        <v>299.99</v>
      </c>
      <c r="AM46" s="14">
        <v>10.525</v>
      </c>
      <c r="AN46" s="15">
        <f t="shared" si="33"/>
        <v>30.496294197834871</v>
      </c>
      <c r="AO46" s="16">
        <f t="shared" si="22"/>
        <v>1704.7428456589691</v>
      </c>
      <c r="AQ46" s="13">
        <v>329.51070336391433</v>
      </c>
      <c r="AR46" s="133">
        <f t="shared" si="23"/>
        <v>299.25874999999996</v>
      </c>
      <c r="AS46" s="14">
        <v>11.25625</v>
      </c>
      <c r="AT46" s="15">
        <f t="shared" si="34"/>
        <v>29.273577200569846</v>
      </c>
      <c r="AU46" s="16">
        <f t="shared" si="24"/>
        <v>1636.3929655118543</v>
      </c>
      <c r="AV46" s="92"/>
      <c r="AW46" s="13">
        <v>331.03975535168195</v>
      </c>
      <c r="AX46" s="133">
        <f t="shared" si="25"/>
        <v>298.69</v>
      </c>
      <c r="AY46" s="14">
        <v>11.824999999999999</v>
      </c>
      <c r="AZ46" s="15">
        <f t="shared" si="35"/>
        <v>27.99490531515281</v>
      </c>
      <c r="BA46" s="16">
        <f t="shared" si="26"/>
        <v>1564.915207117042</v>
      </c>
    </row>
    <row r="47" spans="1:53" x14ac:dyDescent="0.25">
      <c r="A47" s="13">
        <v>329.19215086646278</v>
      </c>
      <c r="B47" s="133">
        <f t="shared" si="9"/>
        <v>301.52749999999997</v>
      </c>
      <c r="C47" s="14">
        <v>8.9875000000000007</v>
      </c>
      <c r="D47" s="15">
        <f t="shared" si="27"/>
        <v>36.627777565114073</v>
      </c>
      <c r="E47" s="16">
        <f t="shared" si="10"/>
        <v>2047.4927658898766</v>
      </c>
      <c r="F47" s="10"/>
      <c r="G47" s="13">
        <v>329.31957186544344</v>
      </c>
      <c r="H47" s="133">
        <f t="shared" si="11"/>
        <v>301.20249999999999</v>
      </c>
      <c r="I47" s="14">
        <v>9.3125</v>
      </c>
      <c r="J47" s="15">
        <f t="shared" si="28"/>
        <v>35.363175502329497</v>
      </c>
      <c r="K47" s="16">
        <f t="shared" si="12"/>
        <v>1976.8015105802187</v>
      </c>
      <c r="L47" s="92"/>
      <c r="M47" s="13">
        <v>329.82925586136594</v>
      </c>
      <c r="N47" s="133">
        <f t="shared" si="13"/>
        <v>301.15249999999997</v>
      </c>
      <c r="O47" s="14">
        <v>9.3625000000000007</v>
      </c>
      <c r="P47" s="15">
        <f t="shared" si="29"/>
        <v>35.22875897050637</v>
      </c>
      <c r="Q47" s="16">
        <f t="shared" si="14"/>
        <v>1969.2876264513061</v>
      </c>
      <c r="R47" s="10"/>
      <c r="S47" s="13">
        <v>330.46636085626909</v>
      </c>
      <c r="T47" s="133">
        <f t="shared" si="15"/>
        <v>300.89625000000001</v>
      </c>
      <c r="U47" s="14">
        <v>9.6187500000000004</v>
      </c>
      <c r="V47" s="15">
        <f t="shared" si="30"/>
        <v>34.356476762185217</v>
      </c>
      <c r="W47" s="16">
        <f t="shared" si="16"/>
        <v>1920.5270510061537</v>
      </c>
      <c r="X47" s="92"/>
      <c r="Y47" s="13">
        <v>330.40265035677879</v>
      </c>
      <c r="Z47" s="133">
        <f t="shared" si="17"/>
        <v>300.60249999999996</v>
      </c>
      <c r="AA47" s="14">
        <v>9.9124999999999996</v>
      </c>
      <c r="AB47" s="15">
        <f t="shared" si="31"/>
        <v>33.331919329813751</v>
      </c>
      <c r="AC47" s="16">
        <f t="shared" si="18"/>
        <v>1863.2542905365885</v>
      </c>
      <c r="AD47" s="10"/>
      <c r="AE47" s="13">
        <v>330.97604485219165</v>
      </c>
      <c r="AF47" s="133">
        <f t="shared" si="19"/>
        <v>300.19</v>
      </c>
      <c r="AG47" s="14">
        <v>10.324999999999999</v>
      </c>
      <c r="AH47" s="15">
        <f t="shared" si="32"/>
        <v>32.055791268977401</v>
      </c>
      <c r="AI47" s="16">
        <f t="shared" si="20"/>
        <v>1791.9187319358366</v>
      </c>
      <c r="AK47" s="13">
        <v>332.1228338430173</v>
      </c>
      <c r="AL47" s="133">
        <f t="shared" si="21"/>
        <v>299.69624999999996</v>
      </c>
      <c r="AM47" s="14">
        <v>10.81875</v>
      </c>
      <c r="AN47" s="15">
        <f t="shared" si="33"/>
        <v>30.698817686240769</v>
      </c>
      <c r="AO47" s="16">
        <f t="shared" si="22"/>
        <v>1716.0639086608589</v>
      </c>
      <c r="AQ47" s="13">
        <v>330.59378185524974</v>
      </c>
      <c r="AR47" s="133">
        <f t="shared" si="23"/>
        <v>299.17124999999999</v>
      </c>
      <c r="AS47" s="14">
        <v>11.34375</v>
      </c>
      <c r="AT47" s="15">
        <f t="shared" si="34"/>
        <v>29.14325349688152</v>
      </c>
      <c r="AU47" s="16">
        <f t="shared" si="24"/>
        <v>1629.1078704756769</v>
      </c>
      <c r="AV47" s="92"/>
      <c r="AW47" s="13">
        <v>337.47451580020385</v>
      </c>
      <c r="AX47" s="133">
        <f t="shared" si="25"/>
        <v>298.60874999999999</v>
      </c>
      <c r="AY47" s="14">
        <v>11.90625</v>
      </c>
      <c r="AZ47" s="15">
        <f t="shared" si="35"/>
        <v>28.344316287681163</v>
      </c>
      <c r="BA47" s="16">
        <f t="shared" si="26"/>
        <v>1584.447280481377</v>
      </c>
    </row>
    <row r="48" spans="1:53" x14ac:dyDescent="0.25">
      <c r="A48" s="13">
        <v>349.13353720693169</v>
      </c>
      <c r="B48" s="133">
        <f t="shared" si="9"/>
        <v>300.90249999999997</v>
      </c>
      <c r="C48" s="14">
        <v>9.6125000000000007</v>
      </c>
      <c r="D48" s="15">
        <f t="shared" si="27"/>
        <v>36.32078410475232</v>
      </c>
      <c r="E48" s="16">
        <f t="shared" si="10"/>
        <v>2030.3318314556548</v>
      </c>
      <c r="F48" s="10"/>
      <c r="G48" s="13">
        <v>330.14780835881754</v>
      </c>
      <c r="H48" s="133">
        <f t="shared" si="11"/>
        <v>301.15875</v>
      </c>
      <c r="I48" s="14">
        <v>9.3562499999999993</v>
      </c>
      <c r="J48" s="15">
        <f t="shared" si="28"/>
        <v>35.286338902746031</v>
      </c>
      <c r="K48" s="16">
        <f t="shared" si="12"/>
        <v>1972.5063446635031</v>
      </c>
      <c r="L48" s="92"/>
      <c r="M48" s="13">
        <v>339.25840978593271</v>
      </c>
      <c r="N48" s="133">
        <f t="shared" si="13"/>
        <v>301.10874999999999</v>
      </c>
      <c r="O48" s="14">
        <v>9.40625</v>
      </c>
      <c r="P48" s="15">
        <f t="shared" si="29"/>
        <v>36.067339246345007</v>
      </c>
      <c r="Q48" s="16">
        <f t="shared" si="14"/>
        <v>2016.1642638706858</v>
      </c>
      <c r="R48" s="10"/>
      <c r="S48" s="13">
        <v>353.40214067278288</v>
      </c>
      <c r="T48" s="133">
        <f t="shared" si="15"/>
        <v>300.315</v>
      </c>
      <c r="U48" s="14">
        <v>10.199999999999999</v>
      </c>
      <c r="V48" s="15">
        <f t="shared" si="30"/>
        <v>34.647268693410091</v>
      </c>
      <c r="W48" s="16">
        <f t="shared" si="16"/>
        <v>1936.7823199616241</v>
      </c>
      <c r="X48" s="92"/>
      <c r="Y48" s="13">
        <v>340.46890927624872</v>
      </c>
      <c r="Z48" s="133">
        <f t="shared" si="17"/>
        <v>300.24624999999997</v>
      </c>
      <c r="AA48" s="14">
        <v>10.268750000000001</v>
      </c>
      <c r="AB48" s="15">
        <f t="shared" si="31"/>
        <v>33.155828048813021</v>
      </c>
      <c r="AC48" s="16">
        <f t="shared" si="18"/>
        <v>1853.4107879286478</v>
      </c>
      <c r="AD48" s="10"/>
      <c r="AE48" s="13">
        <v>341.10601427115188</v>
      </c>
      <c r="AF48" s="133">
        <f t="shared" si="19"/>
        <v>299.815</v>
      </c>
      <c r="AG48" s="14">
        <v>10.7</v>
      </c>
      <c r="AH48" s="15">
        <f t="shared" si="32"/>
        <v>31.879066754313261</v>
      </c>
      <c r="AI48" s="16">
        <f t="shared" si="20"/>
        <v>1782.0398315661112</v>
      </c>
      <c r="AK48" s="13">
        <v>343.9729867482161</v>
      </c>
      <c r="AL48" s="133">
        <f t="shared" si="21"/>
        <v>299.29624999999999</v>
      </c>
      <c r="AM48" s="14">
        <v>11.21875</v>
      </c>
      <c r="AN48" s="15">
        <f t="shared" si="33"/>
        <v>30.66054477978528</v>
      </c>
      <c r="AO48" s="16">
        <f t="shared" si="22"/>
        <v>1713.9244531899972</v>
      </c>
      <c r="AQ48" s="13">
        <v>354.23037716615698</v>
      </c>
      <c r="AR48" s="133">
        <f t="shared" si="23"/>
        <v>298.51499999999999</v>
      </c>
      <c r="AS48" s="14">
        <v>12</v>
      </c>
      <c r="AT48" s="15">
        <f t="shared" si="34"/>
        <v>29.51919809717975</v>
      </c>
      <c r="AU48" s="16">
        <f t="shared" si="24"/>
        <v>1650.123173632348</v>
      </c>
      <c r="AV48" s="92"/>
      <c r="AW48" s="13">
        <v>345.43832823649336</v>
      </c>
      <c r="AX48" s="133">
        <f t="shared" si="25"/>
        <v>298.10874999999999</v>
      </c>
      <c r="AY48" s="14">
        <v>12.40625</v>
      </c>
      <c r="AZ48" s="15">
        <f t="shared" si="35"/>
        <v>27.843895474981831</v>
      </c>
      <c r="BA48" s="16">
        <f t="shared" si="26"/>
        <v>1556.4737570514844</v>
      </c>
    </row>
    <row r="49" spans="1:53" x14ac:dyDescent="0.25">
      <c r="A49" s="13">
        <v>353.65698267074413</v>
      </c>
      <c r="B49" s="133">
        <f t="shared" si="9"/>
        <v>300.87124999999997</v>
      </c>
      <c r="C49" s="14">
        <v>9.6437500000000007</v>
      </c>
      <c r="D49" s="15">
        <f t="shared" si="27"/>
        <v>36.67214337480172</v>
      </c>
      <c r="E49" s="16">
        <f t="shared" si="10"/>
        <v>2049.9728146514162</v>
      </c>
      <c r="F49" s="10"/>
      <c r="G49" s="13">
        <v>341.10601427115188</v>
      </c>
      <c r="H49" s="133">
        <f t="shared" si="11"/>
        <v>300.78999999999996</v>
      </c>
      <c r="I49" s="14">
        <v>9.7249999999999996</v>
      </c>
      <c r="J49" s="15">
        <f t="shared" si="28"/>
        <v>35.075168562586313</v>
      </c>
      <c r="K49" s="16">
        <f t="shared" si="12"/>
        <v>1960.701922648575</v>
      </c>
      <c r="L49" s="92"/>
      <c r="M49" s="13">
        <v>345.05606523955146</v>
      </c>
      <c r="N49" s="133">
        <f t="shared" si="13"/>
        <v>300.69</v>
      </c>
      <c r="O49" s="14">
        <v>9.8249999999999993</v>
      </c>
      <c r="P49" s="15">
        <f t="shared" si="29"/>
        <v>35.120210202498882</v>
      </c>
      <c r="Q49" s="16">
        <f t="shared" si="14"/>
        <v>1963.2197503196874</v>
      </c>
      <c r="R49" s="10"/>
      <c r="S49" s="13">
        <v>354.99490316004074</v>
      </c>
      <c r="T49" s="133">
        <f t="shared" si="15"/>
        <v>300.24</v>
      </c>
      <c r="U49" s="14">
        <v>10.275</v>
      </c>
      <c r="V49" s="15">
        <f t="shared" si="30"/>
        <v>34.549382302680364</v>
      </c>
      <c r="W49" s="16">
        <f t="shared" si="16"/>
        <v>1931.3104707198322</v>
      </c>
      <c r="X49" s="92"/>
      <c r="Y49" s="13">
        <v>351.49082568807336</v>
      </c>
      <c r="Z49" s="133">
        <f t="shared" si="17"/>
        <v>300.05250000000001</v>
      </c>
      <c r="AA49" s="14">
        <v>10.4625</v>
      </c>
      <c r="AB49" s="15">
        <f t="shared" si="31"/>
        <v>33.595299946291362</v>
      </c>
      <c r="AC49" s="16">
        <f t="shared" si="18"/>
        <v>1877.9772669976871</v>
      </c>
      <c r="AD49" s="10"/>
      <c r="AE49" s="13">
        <v>351.61824668705401</v>
      </c>
      <c r="AF49" s="133">
        <f t="shared" si="19"/>
        <v>299.61500000000001</v>
      </c>
      <c r="AG49" s="14">
        <v>10.9</v>
      </c>
      <c r="AH49" s="15">
        <f t="shared" si="32"/>
        <v>32.258554741931562</v>
      </c>
      <c r="AI49" s="16">
        <f t="shared" si="20"/>
        <v>1803.2532100739743</v>
      </c>
      <c r="AK49" s="13">
        <v>352.63761467889907</v>
      </c>
      <c r="AL49" s="133">
        <f t="shared" si="21"/>
        <v>299.08375000000001</v>
      </c>
      <c r="AM49" s="14">
        <v>11.43125</v>
      </c>
      <c r="AN49" s="15">
        <f t="shared" si="33"/>
        <v>30.848561152883459</v>
      </c>
      <c r="AO49" s="16">
        <f t="shared" si="22"/>
        <v>1724.4345684461853</v>
      </c>
      <c r="AQ49" s="13">
        <v>355.8868501529052</v>
      </c>
      <c r="AR49" s="133">
        <f t="shared" si="23"/>
        <v>298.46499999999997</v>
      </c>
      <c r="AS49" s="14">
        <v>12.05</v>
      </c>
      <c r="AT49" s="15">
        <f t="shared" si="34"/>
        <v>29.534178435925742</v>
      </c>
      <c r="AU49" s="16">
        <f t="shared" si="24"/>
        <v>1650.9605745682491</v>
      </c>
      <c r="AV49" s="92"/>
      <c r="AW49" s="13">
        <v>352.63761467889907</v>
      </c>
      <c r="AX49" s="133">
        <f t="shared" si="25"/>
        <v>297.95249999999999</v>
      </c>
      <c r="AY49" s="14">
        <v>12.5625</v>
      </c>
      <c r="AZ49" s="15">
        <f t="shared" si="35"/>
        <v>28.070655894837738</v>
      </c>
      <c r="BA49" s="16">
        <f t="shared" si="26"/>
        <v>1569.1496645214295</v>
      </c>
    </row>
    <row r="50" spans="1:53" x14ac:dyDescent="0.25">
      <c r="A50" s="13">
        <v>354.93119266055044</v>
      </c>
      <c r="B50" s="133">
        <f t="shared" si="9"/>
        <v>300.85874999999999</v>
      </c>
      <c r="C50" s="14">
        <v>9.65625</v>
      </c>
      <c r="D50" s="15">
        <f t="shared" si="27"/>
        <v>36.756628366141143</v>
      </c>
      <c r="E50" s="16">
        <f t="shared" si="10"/>
        <v>2054.69552566729</v>
      </c>
      <c r="F50" s="10"/>
      <c r="G50" s="13">
        <v>351.23598369011211</v>
      </c>
      <c r="H50" s="133">
        <f t="shared" si="11"/>
        <v>300.62124999999997</v>
      </c>
      <c r="I50" s="14">
        <v>9.8937500000000007</v>
      </c>
      <c r="J50" s="15">
        <f t="shared" si="28"/>
        <v>35.50079430853944</v>
      </c>
      <c r="K50" s="16">
        <f t="shared" si="12"/>
        <v>1984.4944018473548</v>
      </c>
      <c r="L50" s="92"/>
      <c r="M50" s="13">
        <v>355.56829765545359</v>
      </c>
      <c r="N50" s="133">
        <f t="shared" si="13"/>
        <v>300.40249999999997</v>
      </c>
      <c r="O50" s="14">
        <v>10.112500000000001</v>
      </c>
      <c r="P50" s="15">
        <f t="shared" si="29"/>
        <v>35.1612655283514</v>
      </c>
      <c r="Q50" s="16">
        <f t="shared" si="14"/>
        <v>1965.5147430348431</v>
      </c>
      <c r="R50" s="10"/>
      <c r="S50" s="13">
        <v>359.96432212028543</v>
      </c>
      <c r="T50" s="133">
        <f t="shared" si="15"/>
        <v>300.23374999999999</v>
      </c>
      <c r="U50" s="14">
        <v>10.28125</v>
      </c>
      <c r="V50" s="15">
        <f t="shared" si="30"/>
        <v>35.011727379480647</v>
      </c>
      <c r="W50" s="16">
        <f t="shared" si="16"/>
        <v>1957.1555605129681</v>
      </c>
      <c r="X50" s="92"/>
      <c r="Y50" s="13">
        <v>354.67635066258919</v>
      </c>
      <c r="Z50" s="133">
        <f t="shared" si="17"/>
        <v>299.92124999999999</v>
      </c>
      <c r="AA50" s="14">
        <v>10.59375</v>
      </c>
      <c r="AB50" s="15">
        <f t="shared" si="31"/>
        <v>33.479773513872729</v>
      </c>
      <c r="AC50" s="16">
        <f t="shared" si="18"/>
        <v>1871.5193394254854</v>
      </c>
      <c r="AD50" s="10"/>
      <c r="AE50" s="13">
        <v>354.86748216106014</v>
      </c>
      <c r="AF50" s="133">
        <f t="shared" si="19"/>
        <v>299.51499999999999</v>
      </c>
      <c r="AG50" s="14">
        <v>11</v>
      </c>
      <c r="AH50" s="15">
        <f t="shared" si="32"/>
        <v>32.260680196460015</v>
      </c>
      <c r="AI50" s="16">
        <f t="shared" si="20"/>
        <v>1803.3720229821149</v>
      </c>
      <c r="AK50" s="13">
        <v>354.35779816513758</v>
      </c>
      <c r="AL50" s="133">
        <f t="shared" si="21"/>
        <v>299.03999999999996</v>
      </c>
      <c r="AM50" s="14">
        <v>11.475</v>
      </c>
      <c r="AN50" s="15">
        <f t="shared" si="33"/>
        <v>30.880853870600227</v>
      </c>
      <c r="AO50" s="16">
        <f t="shared" si="22"/>
        <v>1726.2397313665526</v>
      </c>
      <c r="AQ50" s="13">
        <v>357.47961264016305</v>
      </c>
      <c r="AR50" s="133">
        <f t="shared" si="23"/>
        <v>298.38374999999996</v>
      </c>
      <c r="AS50" s="14">
        <v>12.13125</v>
      </c>
      <c r="AT50" s="15">
        <f t="shared" si="34"/>
        <v>29.467665132625498</v>
      </c>
      <c r="AU50" s="16">
        <f t="shared" si="24"/>
        <v>1647.2424809137653</v>
      </c>
      <c r="AV50" s="92"/>
      <c r="AW50" s="13">
        <v>354.54892966360853</v>
      </c>
      <c r="AX50" s="133">
        <f t="shared" si="25"/>
        <v>297.91499999999996</v>
      </c>
      <c r="AY50" s="14">
        <v>12.6</v>
      </c>
      <c r="AZ50" s="15">
        <f t="shared" si="35"/>
        <v>28.138803941556233</v>
      </c>
      <c r="BA50" s="16">
        <f t="shared" si="26"/>
        <v>1572.9591403329935</v>
      </c>
    </row>
    <row r="51" spans="1:53" x14ac:dyDescent="0.25">
      <c r="A51" s="13">
        <v>357.98929663608561</v>
      </c>
      <c r="B51" s="133">
        <f t="shared" si="9"/>
        <v>300.68374999999997</v>
      </c>
      <c r="C51" s="14">
        <v>9.8312500000000007</v>
      </c>
      <c r="D51" s="15">
        <f t="shared" si="27"/>
        <v>36.413405887968018</v>
      </c>
      <c r="E51" s="16">
        <f t="shared" si="10"/>
        <v>2035.5093891374122</v>
      </c>
      <c r="F51" s="10"/>
      <c r="G51" s="13">
        <v>354.48521916411823</v>
      </c>
      <c r="H51" s="133">
        <f t="shared" si="11"/>
        <v>300.565</v>
      </c>
      <c r="I51" s="14">
        <v>9.9499999999999993</v>
      </c>
      <c r="J51" s="15">
        <f t="shared" si="28"/>
        <v>35.626655192373697</v>
      </c>
      <c r="K51" s="16">
        <f t="shared" si="12"/>
        <v>1991.5300252536897</v>
      </c>
      <c r="L51" s="92"/>
      <c r="M51" s="13">
        <v>366.65392456676858</v>
      </c>
      <c r="N51" s="133">
        <f t="shared" si="13"/>
        <v>300.08375000000001</v>
      </c>
      <c r="O51" s="14">
        <v>10.43125</v>
      </c>
      <c r="P51" s="15">
        <f t="shared" si="29"/>
        <v>35.149567364100044</v>
      </c>
      <c r="Q51" s="16">
        <f t="shared" si="14"/>
        <v>1964.8608156531925</v>
      </c>
      <c r="R51" s="10"/>
      <c r="S51" s="13">
        <v>367.73700305810394</v>
      </c>
      <c r="T51" s="133">
        <f t="shared" si="15"/>
        <v>299.82124999999996</v>
      </c>
      <c r="U51" s="14">
        <v>10.69375</v>
      </c>
      <c r="V51" s="15">
        <f t="shared" si="30"/>
        <v>34.388030677555015</v>
      </c>
      <c r="W51" s="16">
        <f t="shared" si="16"/>
        <v>1922.2909148753254</v>
      </c>
      <c r="X51" s="92"/>
      <c r="Y51" s="13">
        <v>355.37716615698264</v>
      </c>
      <c r="Z51" s="133">
        <f t="shared" si="17"/>
        <v>299.92750000000001</v>
      </c>
      <c r="AA51" s="14">
        <v>10.5875</v>
      </c>
      <c r="AB51" s="15">
        <f t="shared" si="31"/>
        <v>33.56572997940804</v>
      </c>
      <c r="AC51" s="16">
        <f t="shared" si="18"/>
        <v>1876.3243058489095</v>
      </c>
      <c r="AD51" s="10"/>
      <c r="AE51" s="13">
        <v>355.24974515800204</v>
      </c>
      <c r="AF51" s="133">
        <f t="shared" si="19"/>
        <v>299.46499999999997</v>
      </c>
      <c r="AG51" s="14">
        <v>11.05</v>
      </c>
      <c r="AH51" s="15">
        <f t="shared" si="32"/>
        <v>32.149298204344078</v>
      </c>
      <c r="AI51" s="16">
        <f t="shared" si="20"/>
        <v>1797.145769622834</v>
      </c>
      <c r="AK51" s="13">
        <v>355.37716615698264</v>
      </c>
      <c r="AL51" s="133">
        <f t="shared" si="21"/>
        <v>299.0025</v>
      </c>
      <c r="AM51" s="14">
        <v>11.512499999999999</v>
      </c>
      <c r="AN51" s="15">
        <f t="shared" si="33"/>
        <v>30.868809221019124</v>
      </c>
      <c r="AO51" s="16">
        <f t="shared" si="22"/>
        <v>1725.566435454969</v>
      </c>
      <c r="AQ51" s="13">
        <v>372.83384301732923</v>
      </c>
      <c r="AR51" s="133">
        <f t="shared" si="23"/>
        <v>297.94</v>
      </c>
      <c r="AS51" s="14">
        <v>12.574999999999999</v>
      </c>
      <c r="AT51" s="15">
        <f t="shared" si="34"/>
        <v>29.648814554061968</v>
      </c>
      <c r="AU51" s="16">
        <f t="shared" si="24"/>
        <v>1657.368733572064</v>
      </c>
      <c r="AV51" s="92"/>
      <c r="AW51" s="13">
        <v>355.31345565749234</v>
      </c>
      <c r="AX51" s="133">
        <f t="shared" si="25"/>
        <v>297.85249999999996</v>
      </c>
      <c r="AY51" s="14">
        <v>12.6625</v>
      </c>
      <c r="AZ51" s="15">
        <f t="shared" si="35"/>
        <v>28.060292648173139</v>
      </c>
      <c r="BA51" s="16">
        <f t="shared" si="26"/>
        <v>1568.5703590328785</v>
      </c>
    </row>
    <row r="52" spans="1:53" x14ac:dyDescent="0.25">
      <c r="A52" s="13">
        <v>372.19673802242608</v>
      </c>
      <c r="B52" s="133">
        <f t="shared" si="9"/>
        <v>300.30874999999997</v>
      </c>
      <c r="C52" s="14">
        <v>10.206250000000001</v>
      </c>
      <c r="D52" s="15">
        <f t="shared" si="27"/>
        <v>36.46753097586538</v>
      </c>
      <c r="E52" s="16">
        <f t="shared" si="10"/>
        <v>2038.5349815508746</v>
      </c>
      <c r="F52" s="10"/>
      <c r="G52" s="13">
        <v>355.31345565749234</v>
      </c>
      <c r="H52" s="133">
        <f t="shared" si="11"/>
        <v>300.53375</v>
      </c>
      <c r="I52" s="14">
        <v>9.9812499999999993</v>
      </c>
      <c r="J52" s="15">
        <f t="shared" si="28"/>
        <v>35.598091988227161</v>
      </c>
      <c r="K52" s="16">
        <f t="shared" si="12"/>
        <v>1989.9333421418983</v>
      </c>
      <c r="L52" s="92"/>
      <c r="M52" s="13">
        <v>376.33792048929661</v>
      </c>
      <c r="N52" s="133">
        <f t="shared" si="13"/>
        <v>299.82749999999999</v>
      </c>
      <c r="O52" s="14">
        <v>10.6875</v>
      </c>
      <c r="P52" s="15">
        <f t="shared" si="29"/>
        <v>35.212904841103779</v>
      </c>
      <c r="Q52" s="16">
        <f t="shared" si="14"/>
        <v>1968.4013806177011</v>
      </c>
      <c r="R52" s="10"/>
      <c r="S52" s="13">
        <v>376.65647298674821</v>
      </c>
      <c r="T52" s="133">
        <f t="shared" si="15"/>
        <v>299.66499999999996</v>
      </c>
      <c r="U52" s="14">
        <v>10.85</v>
      </c>
      <c r="V52" s="15">
        <f t="shared" si="30"/>
        <v>34.714882302926107</v>
      </c>
      <c r="W52" s="16">
        <f t="shared" si="16"/>
        <v>1940.5619207335694</v>
      </c>
      <c r="X52" s="92"/>
      <c r="Y52" s="13">
        <v>360.60142711518859</v>
      </c>
      <c r="Z52" s="133">
        <f t="shared" si="17"/>
        <v>299.69624999999996</v>
      </c>
      <c r="AA52" s="14">
        <v>10.81875</v>
      </c>
      <c r="AB52" s="15">
        <f t="shared" si="31"/>
        <v>33.331154441611886</v>
      </c>
      <c r="AC52" s="16">
        <f t="shared" si="18"/>
        <v>1863.2115332861044</v>
      </c>
      <c r="AD52" s="10"/>
      <c r="AE52" s="13">
        <v>362.44903160040775</v>
      </c>
      <c r="AF52" s="133">
        <f t="shared" si="19"/>
        <v>299.21499999999997</v>
      </c>
      <c r="AG52" s="14">
        <v>11.3</v>
      </c>
      <c r="AH52" s="15">
        <f t="shared" si="32"/>
        <v>32.07513553985909</v>
      </c>
      <c r="AI52" s="16">
        <f t="shared" si="20"/>
        <v>1793.0000766781232</v>
      </c>
      <c r="AK52" s="13">
        <v>365.44342507645257</v>
      </c>
      <c r="AL52" s="133">
        <f t="shared" si="21"/>
        <v>298.64625000000001</v>
      </c>
      <c r="AM52" s="14">
        <v>11.86875</v>
      </c>
      <c r="AN52" s="15">
        <f t="shared" si="33"/>
        <v>30.790388632033917</v>
      </c>
      <c r="AO52" s="16">
        <f t="shared" si="22"/>
        <v>1721.1827245306959</v>
      </c>
      <c r="AQ52" s="13">
        <v>378.95005096839958</v>
      </c>
      <c r="AR52" s="133">
        <f t="shared" si="23"/>
        <v>297.77749999999997</v>
      </c>
      <c r="AS52" s="14">
        <v>12.737500000000001</v>
      </c>
      <c r="AT52" s="15">
        <f t="shared" si="34"/>
        <v>29.750740017146189</v>
      </c>
      <c r="AU52" s="16">
        <f t="shared" si="24"/>
        <v>1663.0663669584719</v>
      </c>
      <c r="AV52" s="92"/>
      <c r="AW52" s="13">
        <v>366.78134556574923</v>
      </c>
      <c r="AX52" s="133">
        <f t="shared" si="25"/>
        <v>297.46499999999997</v>
      </c>
      <c r="AY52" s="14">
        <v>13.05</v>
      </c>
      <c r="AZ52" s="15">
        <f t="shared" si="35"/>
        <v>28.105850234923313</v>
      </c>
      <c r="BA52" s="16">
        <f t="shared" si="26"/>
        <v>1571.1170281322131</v>
      </c>
    </row>
    <row r="53" spans="1:53" x14ac:dyDescent="0.25">
      <c r="A53" s="13">
        <v>378.31294597349643</v>
      </c>
      <c r="B53" s="133">
        <f t="shared" si="9"/>
        <v>300.19</v>
      </c>
      <c r="C53" s="14">
        <v>10.324999999999999</v>
      </c>
      <c r="D53" s="15">
        <f t="shared" si="27"/>
        <v>36.640479028910065</v>
      </c>
      <c r="E53" s="16">
        <f t="shared" si="10"/>
        <v>2048.2027777160724</v>
      </c>
      <c r="F53" s="10"/>
      <c r="G53" s="13">
        <v>362.6401630988787</v>
      </c>
      <c r="H53" s="133">
        <f t="shared" si="11"/>
        <v>300.2525</v>
      </c>
      <c r="I53" s="14">
        <v>10.262499999999999</v>
      </c>
      <c r="J53" s="15">
        <f t="shared" si="28"/>
        <v>35.336434893922409</v>
      </c>
      <c r="K53" s="16">
        <f t="shared" si="12"/>
        <v>1975.3067105702626</v>
      </c>
      <c r="L53" s="92"/>
      <c r="M53" s="13">
        <v>379.71457696228339</v>
      </c>
      <c r="N53" s="133">
        <f t="shared" si="13"/>
        <v>299.7525</v>
      </c>
      <c r="O53" s="14">
        <v>10.762499999999999</v>
      </c>
      <c r="P53" s="15">
        <f t="shared" si="29"/>
        <v>35.281261506367798</v>
      </c>
      <c r="Q53" s="16">
        <f t="shared" si="14"/>
        <v>1972.2225182059599</v>
      </c>
      <c r="R53" s="10"/>
      <c r="S53" s="13">
        <v>379.39602446483178</v>
      </c>
      <c r="T53" s="133">
        <f t="shared" si="15"/>
        <v>299.57124999999996</v>
      </c>
      <c r="U53" s="14">
        <v>10.94375</v>
      </c>
      <c r="V53" s="15">
        <f t="shared" si="30"/>
        <v>34.667826336021179</v>
      </c>
      <c r="W53" s="16">
        <f t="shared" si="16"/>
        <v>1937.9314921835839</v>
      </c>
      <c r="X53" s="92"/>
      <c r="Y53" s="13">
        <v>374.42660550458714</v>
      </c>
      <c r="Z53" s="133">
        <f t="shared" si="17"/>
        <v>299.37124999999997</v>
      </c>
      <c r="AA53" s="14">
        <v>11.143750000000001</v>
      </c>
      <c r="AB53" s="15">
        <f t="shared" si="31"/>
        <v>33.599695390204118</v>
      </c>
      <c r="AC53" s="16">
        <f t="shared" si="18"/>
        <v>1878.2229723124101</v>
      </c>
      <c r="AD53" s="10"/>
      <c r="AE53" s="13">
        <v>374.49031600407744</v>
      </c>
      <c r="AF53" s="133">
        <f t="shared" si="19"/>
        <v>298.95875000000001</v>
      </c>
      <c r="AG53" s="14">
        <v>11.55625</v>
      </c>
      <c r="AH53" s="15">
        <f t="shared" si="32"/>
        <v>32.405868339995884</v>
      </c>
      <c r="AI53" s="16">
        <f t="shared" si="20"/>
        <v>1811.4880402057699</v>
      </c>
      <c r="AK53" s="13">
        <v>376.84760448521916</v>
      </c>
      <c r="AL53" s="133">
        <f t="shared" si="21"/>
        <v>298.42750000000001</v>
      </c>
      <c r="AM53" s="14">
        <v>12.0875</v>
      </c>
      <c r="AN53" s="15">
        <f t="shared" si="33"/>
        <v>31.176637392779249</v>
      </c>
      <c r="AO53" s="16">
        <f t="shared" si="22"/>
        <v>1742.77403025636</v>
      </c>
      <c r="AQ53" s="13">
        <v>380.16055045871559</v>
      </c>
      <c r="AR53" s="133">
        <f t="shared" si="23"/>
        <v>297.78999999999996</v>
      </c>
      <c r="AS53" s="14">
        <v>12.725</v>
      </c>
      <c r="AT53" s="15">
        <f t="shared" si="34"/>
        <v>29.875092373965863</v>
      </c>
      <c r="AU53" s="16">
        <f t="shared" si="24"/>
        <v>1670.0176637046918</v>
      </c>
      <c r="AV53" s="92"/>
      <c r="AW53" s="13">
        <v>380.9887869520897</v>
      </c>
      <c r="AX53" s="133">
        <f t="shared" si="25"/>
        <v>297.10249999999996</v>
      </c>
      <c r="AY53" s="14">
        <v>13.4125</v>
      </c>
      <c r="AZ53" s="15">
        <f t="shared" si="35"/>
        <v>28.405501357098952</v>
      </c>
      <c r="BA53" s="16">
        <f t="shared" si="26"/>
        <v>1587.8675258618314</v>
      </c>
    </row>
    <row r="54" spans="1:53" x14ac:dyDescent="0.25">
      <c r="A54" s="13">
        <v>379.71457696228339</v>
      </c>
      <c r="B54" s="133">
        <f t="shared" si="9"/>
        <v>300.11500000000001</v>
      </c>
      <c r="C54" s="14">
        <v>10.4</v>
      </c>
      <c r="D54" s="15">
        <f t="shared" si="27"/>
        <v>36.511017015604168</v>
      </c>
      <c r="E54" s="16">
        <f t="shared" si="10"/>
        <v>2040.965851172273</v>
      </c>
      <c r="F54" s="10"/>
      <c r="G54" s="13">
        <v>375.0637104994903</v>
      </c>
      <c r="H54" s="133">
        <f t="shared" si="11"/>
        <v>299.93374999999997</v>
      </c>
      <c r="I54" s="14">
        <v>10.581250000000001</v>
      </c>
      <c r="J54" s="15">
        <f t="shared" si="28"/>
        <v>35.446068328362934</v>
      </c>
      <c r="K54" s="16">
        <f t="shared" si="12"/>
        <v>1981.4352195554879</v>
      </c>
      <c r="L54" s="92"/>
      <c r="M54" s="13">
        <v>380.41539245667684</v>
      </c>
      <c r="N54" s="133">
        <f t="shared" si="13"/>
        <v>299.71499999999997</v>
      </c>
      <c r="O54" s="14">
        <v>10.8</v>
      </c>
      <c r="P54" s="15">
        <f t="shared" si="29"/>
        <v>35.223647449692301</v>
      </c>
      <c r="Q54" s="16">
        <f t="shared" si="14"/>
        <v>1969.0018924377996</v>
      </c>
      <c r="R54" s="10"/>
      <c r="S54" s="13">
        <v>380.16055045871559</v>
      </c>
      <c r="T54" s="133">
        <f t="shared" si="15"/>
        <v>299.53999999999996</v>
      </c>
      <c r="U54" s="14">
        <v>10.975</v>
      </c>
      <c r="V54" s="15">
        <f t="shared" si="30"/>
        <v>34.638774529267934</v>
      </c>
      <c r="W54" s="16">
        <f t="shared" si="16"/>
        <v>1936.3074961860775</v>
      </c>
      <c r="X54" s="92"/>
      <c r="Y54" s="13">
        <v>378.75891946992863</v>
      </c>
      <c r="Z54" s="133">
        <f t="shared" si="17"/>
        <v>299.25874999999996</v>
      </c>
      <c r="AA54" s="14">
        <v>11.25625</v>
      </c>
      <c r="AB54" s="15">
        <f t="shared" si="31"/>
        <v>33.648765749688273</v>
      </c>
      <c r="AC54" s="16">
        <f t="shared" si="18"/>
        <v>1880.9660054075744</v>
      </c>
      <c r="AD54" s="10"/>
      <c r="AE54" s="13">
        <v>382.07186544342505</v>
      </c>
      <c r="AF54" s="133">
        <f t="shared" si="19"/>
        <v>298.72125</v>
      </c>
      <c r="AG54" s="14">
        <v>11.793749999999999</v>
      </c>
      <c r="AH54" s="15">
        <f t="shared" si="32"/>
        <v>32.396130615234767</v>
      </c>
      <c r="AI54" s="16">
        <f t="shared" si="20"/>
        <v>1810.9437013916236</v>
      </c>
      <c r="AK54" s="13">
        <v>380.35168195718654</v>
      </c>
      <c r="AL54" s="133">
        <f t="shared" si="21"/>
        <v>298.34625</v>
      </c>
      <c r="AM54" s="14">
        <v>12.168749999999999</v>
      </c>
      <c r="AN54" s="15">
        <f t="shared" si="33"/>
        <v>31.256429950256727</v>
      </c>
      <c r="AO54" s="16">
        <f t="shared" si="22"/>
        <v>1747.234434219351</v>
      </c>
      <c r="AQ54" s="13">
        <v>387.10499490316005</v>
      </c>
      <c r="AR54" s="133">
        <f t="shared" si="23"/>
        <v>297.74624999999997</v>
      </c>
      <c r="AS54" s="14">
        <v>12.768750000000001</v>
      </c>
      <c r="AT54" s="15">
        <f t="shared" si="34"/>
        <v>30.316592846062459</v>
      </c>
      <c r="AU54" s="16">
        <f t="shared" si="24"/>
        <v>1694.6975400948913</v>
      </c>
      <c r="AV54" s="92"/>
      <c r="AW54" s="13">
        <v>387.67838939857285</v>
      </c>
      <c r="AX54" s="133">
        <f t="shared" si="25"/>
        <v>296.74</v>
      </c>
      <c r="AY54" s="14">
        <v>13.775</v>
      </c>
      <c r="AZ54" s="15">
        <f t="shared" si="35"/>
        <v>28.143621734923617</v>
      </c>
      <c r="BA54" s="16">
        <f t="shared" si="26"/>
        <v>1573.2284549822302</v>
      </c>
    </row>
    <row r="55" spans="1:53" x14ac:dyDescent="0.25">
      <c r="A55" s="13">
        <v>387.99694189602445</v>
      </c>
      <c r="B55" s="133">
        <f t="shared" si="9"/>
        <v>300.09625</v>
      </c>
      <c r="C55" s="14">
        <v>10.418749999999999</v>
      </c>
      <c r="D55" s="15">
        <f t="shared" si="27"/>
        <v>37.240258370344279</v>
      </c>
      <c r="E55" s="16">
        <f t="shared" si="10"/>
        <v>2081.7304429022452</v>
      </c>
      <c r="F55" s="10"/>
      <c r="G55" s="13">
        <v>383.40978593272172</v>
      </c>
      <c r="H55" s="133">
        <f t="shared" si="11"/>
        <v>299.65875</v>
      </c>
      <c r="I55" s="14">
        <v>10.856249999999999</v>
      </c>
      <c r="J55" s="15">
        <f t="shared" si="28"/>
        <v>35.316963586203499</v>
      </c>
      <c r="K55" s="16">
        <f t="shared" si="12"/>
        <v>1974.2182644687755</v>
      </c>
      <c r="L55" s="92"/>
      <c r="M55" s="13">
        <v>387.8695208970438</v>
      </c>
      <c r="N55" s="133">
        <f t="shared" si="13"/>
        <v>299.45875000000001</v>
      </c>
      <c r="O55" s="14">
        <v>11.05625</v>
      </c>
      <c r="P55" s="15">
        <f t="shared" si="29"/>
        <v>35.081471646990956</v>
      </c>
      <c r="Q55" s="16">
        <f t="shared" si="14"/>
        <v>1961.0542650667944</v>
      </c>
      <c r="R55" s="10"/>
      <c r="S55" s="13">
        <v>390.99133537206927</v>
      </c>
      <c r="T55" s="133">
        <f t="shared" si="15"/>
        <v>299.22125</v>
      </c>
      <c r="U55" s="14">
        <v>11.293749999999999</v>
      </c>
      <c r="V55" s="15">
        <f t="shared" si="30"/>
        <v>34.620151444123458</v>
      </c>
      <c r="W55" s="16">
        <f t="shared" si="16"/>
        <v>1935.2664657265013</v>
      </c>
      <c r="X55" s="92"/>
      <c r="Y55" s="13">
        <v>397.04383282364932</v>
      </c>
      <c r="Z55" s="133">
        <f t="shared" si="17"/>
        <v>298.7525</v>
      </c>
      <c r="AA55" s="14">
        <v>11.762499999999999</v>
      </c>
      <c r="AB55" s="15">
        <f t="shared" si="31"/>
        <v>33.755054862796968</v>
      </c>
      <c r="AC55" s="16">
        <f t="shared" si="18"/>
        <v>1886.9075668303503</v>
      </c>
      <c r="AD55" s="10"/>
      <c r="AE55" s="13">
        <v>397.10754332313962</v>
      </c>
      <c r="AF55" s="133">
        <f t="shared" si="19"/>
        <v>298.30874999999997</v>
      </c>
      <c r="AG55" s="14">
        <v>12.206250000000001</v>
      </c>
      <c r="AH55" s="15">
        <f t="shared" si="32"/>
        <v>32.53313206948404</v>
      </c>
      <c r="AI55" s="16">
        <f t="shared" si="20"/>
        <v>1818.6020826841577</v>
      </c>
      <c r="AK55" s="13">
        <v>398.63659531090724</v>
      </c>
      <c r="AL55" s="133">
        <f t="shared" si="21"/>
        <v>297.78999999999996</v>
      </c>
      <c r="AM55" s="14">
        <v>12.725</v>
      </c>
      <c r="AN55" s="15">
        <f t="shared" si="33"/>
        <v>31.327040888872869</v>
      </c>
      <c r="AO55" s="16">
        <f t="shared" si="22"/>
        <v>1751.1815856879932</v>
      </c>
      <c r="AQ55" s="13">
        <v>393.98572884811415</v>
      </c>
      <c r="AR55" s="133">
        <f t="shared" si="23"/>
        <v>297.28375</v>
      </c>
      <c r="AS55" s="14">
        <v>13.231249999999999</v>
      </c>
      <c r="AT55" s="15">
        <f t="shared" si="34"/>
        <v>29.776909124089876</v>
      </c>
      <c r="AU55" s="16">
        <f t="shared" si="24"/>
        <v>1664.5292200366241</v>
      </c>
      <c r="AV55" s="92"/>
      <c r="AW55" s="13">
        <v>401.43985728848111</v>
      </c>
      <c r="AX55" s="133">
        <f t="shared" si="25"/>
        <v>296.44624999999996</v>
      </c>
      <c r="AY55" s="14">
        <v>14.06875</v>
      </c>
      <c r="AZ55" s="15">
        <f t="shared" si="35"/>
        <v>28.534152450536197</v>
      </c>
      <c r="BA55" s="16">
        <f t="shared" si="26"/>
        <v>1595.0591219849734</v>
      </c>
    </row>
    <row r="56" spans="1:53" x14ac:dyDescent="0.25">
      <c r="A56" s="13">
        <v>404.43425076452598</v>
      </c>
      <c r="B56" s="133">
        <f t="shared" si="9"/>
        <v>299.45249999999999</v>
      </c>
      <c r="C56" s="14">
        <v>11.0625</v>
      </c>
      <c r="D56" s="15">
        <f t="shared" si="27"/>
        <v>36.559028317697262</v>
      </c>
      <c r="E56" s="16">
        <f t="shared" si="10"/>
        <v>2043.6496829592768</v>
      </c>
      <c r="F56" s="10"/>
      <c r="G56" s="13">
        <v>398.12691131498468</v>
      </c>
      <c r="H56" s="133">
        <f t="shared" si="11"/>
        <v>299.32124999999996</v>
      </c>
      <c r="I56" s="14">
        <v>11.19375</v>
      </c>
      <c r="J56" s="15">
        <f t="shared" si="28"/>
        <v>35.566893249803208</v>
      </c>
      <c r="K56" s="16">
        <f t="shared" si="12"/>
        <v>1988.1893326639993</v>
      </c>
      <c r="L56" s="92"/>
      <c r="M56" s="13">
        <v>401.12130479102956</v>
      </c>
      <c r="N56" s="133">
        <f t="shared" si="13"/>
        <v>299.1275</v>
      </c>
      <c r="O56" s="14">
        <v>11.387499999999999</v>
      </c>
      <c r="P56" s="15">
        <f t="shared" si="29"/>
        <v>35.224702945425207</v>
      </c>
      <c r="Q56" s="16">
        <f t="shared" si="14"/>
        <v>1969.0608946492691</v>
      </c>
      <c r="R56" s="10"/>
      <c r="S56" s="13">
        <v>405.07135575942914</v>
      </c>
      <c r="T56" s="133">
        <f t="shared" si="15"/>
        <v>298.85249999999996</v>
      </c>
      <c r="U56" s="14">
        <v>11.6625</v>
      </c>
      <c r="V56" s="15">
        <f t="shared" si="30"/>
        <v>34.732806495985351</v>
      </c>
      <c r="W56" s="16">
        <f t="shared" si="16"/>
        <v>1941.563883125581</v>
      </c>
      <c r="X56" s="92"/>
      <c r="Y56" s="13">
        <v>404.17940876656473</v>
      </c>
      <c r="Z56" s="133">
        <f t="shared" si="17"/>
        <v>298.60249999999996</v>
      </c>
      <c r="AA56" s="14">
        <v>11.9125</v>
      </c>
      <c r="AB56" s="15">
        <f t="shared" si="31"/>
        <v>33.929016475682246</v>
      </c>
      <c r="AC56" s="16">
        <f t="shared" si="18"/>
        <v>1896.6320209906376</v>
      </c>
      <c r="AD56" s="10"/>
      <c r="AE56" s="13">
        <v>403.86085626911313</v>
      </c>
      <c r="AF56" s="133">
        <f t="shared" si="19"/>
        <v>298.15249999999997</v>
      </c>
      <c r="AG56" s="14">
        <v>12.362500000000001</v>
      </c>
      <c r="AH56" s="15">
        <f t="shared" si="32"/>
        <v>32.66821890953392</v>
      </c>
      <c r="AI56" s="16">
        <f t="shared" si="20"/>
        <v>1826.1534370429461</v>
      </c>
      <c r="AK56" s="13">
        <v>403.92456676860343</v>
      </c>
      <c r="AL56" s="133">
        <f t="shared" si="21"/>
        <v>297.65875</v>
      </c>
      <c r="AM56" s="14">
        <v>12.856249999999999</v>
      </c>
      <c r="AN56" s="15">
        <f t="shared" si="33"/>
        <v>31.418537035963322</v>
      </c>
      <c r="AO56" s="16">
        <f t="shared" si="22"/>
        <v>1756.2962203103496</v>
      </c>
      <c r="AQ56" s="13">
        <v>405.32619775739039</v>
      </c>
      <c r="AR56" s="133">
        <f t="shared" si="23"/>
        <v>296.97749999999996</v>
      </c>
      <c r="AS56" s="14">
        <v>13.5375</v>
      </c>
      <c r="AT56" s="15">
        <f t="shared" si="34"/>
        <v>29.940993370813697</v>
      </c>
      <c r="AU56" s="16">
        <f t="shared" si="24"/>
        <v>1673.7015294284856</v>
      </c>
      <c r="AV56" s="92"/>
      <c r="AW56" s="13">
        <v>404.88022426095819</v>
      </c>
      <c r="AX56" s="133">
        <f t="shared" si="25"/>
        <v>296.38374999999996</v>
      </c>
      <c r="AY56" s="14">
        <v>14.13125</v>
      </c>
      <c r="AZ56" s="15">
        <f t="shared" si="35"/>
        <v>28.651409058714425</v>
      </c>
      <c r="BA56" s="16">
        <f t="shared" si="26"/>
        <v>1601.6137663821362</v>
      </c>
    </row>
    <row r="57" spans="1:53" x14ac:dyDescent="0.25">
      <c r="A57" s="13">
        <v>405.58103975535164</v>
      </c>
      <c r="B57" s="133">
        <f t="shared" si="9"/>
        <v>299.38374999999996</v>
      </c>
      <c r="C57" s="14">
        <v>11.13125</v>
      </c>
      <c r="D57" s="15">
        <f t="shared" si="27"/>
        <v>36.436252869655398</v>
      </c>
      <c r="E57" s="16">
        <f t="shared" si="10"/>
        <v>2036.7865354137366</v>
      </c>
      <c r="F57" s="10"/>
      <c r="G57" s="13">
        <v>403.73343527013247</v>
      </c>
      <c r="H57" s="133">
        <f t="shared" si="11"/>
        <v>299.23374999999999</v>
      </c>
      <c r="I57" s="14">
        <v>11.28125</v>
      </c>
      <c r="J57" s="15">
        <f t="shared" si="28"/>
        <v>35.788005342504817</v>
      </c>
      <c r="K57" s="16">
        <f t="shared" si="12"/>
        <v>2000.5494986460192</v>
      </c>
      <c r="L57" s="92"/>
      <c r="M57" s="13">
        <v>404.11569826707438</v>
      </c>
      <c r="N57" s="133">
        <f t="shared" si="13"/>
        <v>299.08375000000001</v>
      </c>
      <c r="O57" s="14">
        <v>11.43125</v>
      </c>
      <c r="P57" s="15">
        <f t="shared" si="29"/>
        <v>35.351838011335097</v>
      </c>
      <c r="Q57" s="16">
        <f t="shared" si="14"/>
        <v>1976.1677448336318</v>
      </c>
      <c r="R57" s="10"/>
      <c r="S57" s="13">
        <v>409.40366972477068</v>
      </c>
      <c r="T57" s="133">
        <f t="shared" si="15"/>
        <v>298.67124999999999</v>
      </c>
      <c r="U57" s="14">
        <v>11.84375</v>
      </c>
      <c r="V57" s="15">
        <f t="shared" si="30"/>
        <v>34.567064462249768</v>
      </c>
      <c r="W57" s="16">
        <f t="shared" si="16"/>
        <v>1932.2989034397619</v>
      </c>
      <c r="X57" s="92"/>
      <c r="Y57" s="13">
        <v>405.64475025484199</v>
      </c>
      <c r="Z57" s="133">
        <f t="shared" si="17"/>
        <v>298.53999999999996</v>
      </c>
      <c r="AA57" s="14">
        <v>11.975</v>
      </c>
      <c r="AB57" s="15">
        <f t="shared" si="31"/>
        <v>33.874300647585969</v>
      </c>
      <c r="AC57" s="16">
        <f t="shared" si="18"/>
        <v>1893.5734062000556</v>
      </c>
      <c r="AD57" s="10"/>
      <c r="AE57" s="13">
        <v>404.88022426095819</v>
      </c>
      <c r="AF57" s="133">
        <f t="shared" si="19"/>
        <v>298.11500000000001</v>
      </c>
      <c r="AG57" s="14">
        <v>12.4</v>
      </c>
      <c r="AH57" s="15">
        <f t="shared" si="32"/>
        <v>32.651630988786948</v>
      </c>
      <c r="AI57" s="16">
        <f t="shared" si="20"/>
        <v>1825.2261722731903</v>
      </c>
      <c r="AK57" s="13">
        <v>405.26248725790009</v>
      </c>
      <c r="AL57" s="133">
        <f t="shared" si="21"/>
        <v>297.57124999999996</v>
      </c>
      <c r="AM57" s="14">
        <v>12.94375</v>
      </c>
      <c r="AN57" s="15">
        <f t="shared" si="33"/>
        <v>31.309511328471277</v>
      </c>
      <c r="AO57" s="16">
        <f t="shared" si="22"/>
        <v>1750.2016832615443</v>
      </c>
      <c r="AQ57" s="13">
        <v>415.96585117227323</v>
      </c>
      <c r="AR57" s="133">
        <f t="shared" si="23"/>
        <v>296.64625000000001</v>
      </c>
      <c r="AS57" s="14">
        <v>13.86875</v>
      </c>
      <c r="AT57" s="15">
        <f t="shared" si="34"/>
        <v>29.993031179614114</v>
      </c>
      <c r="AU57" s="16">
        <f t="shared" si="24"/>
        <v>1676.610442940429</v>
      </c>
      <c r="AV57" s="92"/>
      <c r="AW57" s="13">
        <v>405.38990825688069</v>
      </c>
      <c r="AX57" s="133">
        <f t="shared" si="25"/>
        <v>296.32124999999996</v>
      </c>
      <c r="AY57" s="14">
        <v>14.19375</v>
      </c>
      <c r="AZ57" s="15">
        <f t="shared" si="35"/>
        <v>28.561156019859496</v>
      </c>
      <c r="BA57" s="16">
        <f t="shared" si="26"/>
        <v>1596.5686215101457</v>
      </c>
    </row>
    <row r="58" spans="1:53" x14ac:dyDescent="0.25">
      <c r="A58" s="13">
        <v>415.07390417940877</v>
      </c>
      <c r="B58" s="133">
        <f t="shared" si="9"/>
        <v>299.07749999999999</v>
      </c>
      <c r="C58" s="14">
        <v>11.4375</v>
      </c>
      <c r="D58" s="15">
        <f t="shared" si="27"/>
        <v>36.29061457306306</v>
      </c>
      <c r="E58" s="16">
        <f t="shared" si="10"/>
        <v>2028.645354634225</v>
      </c>
      <c r="F58" s="10"/>
      <c r="G58" s="13">
        <v>405.51732925586134</v>
      </c>
      <c r="H58" s="133">
        <f t="shared" si="11"/>
        <v>299.12124999999997</v>
      </c>
      <c r="I58" s="14">
        <v>11.393750000000001</v>
      </c>
      <c r="J58" s="15">
        <f t="shared" si="28"/>
        <v>35.59120827259342</v>
      </c>
      <c r="K58" s="16">
        <f t="shared" si="12"/>
        <v>1989.5485424379722</v>
      </c>
      <c r="L58" s="92"/>
      <c r="M58" s="13">
        <v>422.08205912334353</v>
      </c>
      <c r="N58" s="133">
        <f t="shared" si="13"/>
        <v>298.57124999999996</v>
      </c>
      <c r="O58" s="14">
        <v>11.94375</v>
      </c>
      <c r="P58" s="15">
        <f t="shared" si="29"/>
        <v>35.33915722644425</v>
      </c>
      <c r="Q58" s="16">
        <f t="shared" si="14"/>
        <v>1975.4588889582335</v>
      </c>
      <c r="R58" s="10"/>
      <c r="S58" s="13">
        <v>424.7579001019368</v>
      </c>
      <c r="T58" s="133">
        <f t="shared" si="15"/>
        <v>298.315</v>
      </c>
      <c r="U58" s="14">
        <v>12.2</v>
      </c>
      <c r="V58" s="15">
        <f t="shared" si="30"/>
        <v>34.816221319830888</v>
      </c>
      <c r="W58" s="16">
        <f t="shared" si="16"/>
        <v>1946.2267717785467</v>
      </c>
      <c r="X58" s="92"/>
      <c r="Y58" s="13">
        <v>411.12385321100913</v>
      </c>
      <c r="Z58" s="133">
        <f t="shared" si="17"/>
        <v>298.55874999999997</v>
      </c>
      <c r="AA58" s="14">
        <v>11.956250000000001</v>
      </c>
      <c r="AB58" s="15">
        <f t="shared" si="31"/>
        <v>34.385685579593023</v>
      </c>
      <c r="AC58" s="16">
        <f t="shared" si="18"/>
        <v>1922.1598238992499</v>
      </c>
      <c r="AD58" s="10"/>
      <c r="AE58" s="13">
        <v>411.31498470948009</v>
      </c>
      <c r="AF58" s="133">
        <f t="shared" si="19"/>
        <v>298.12124999999997</v>
      </c>
      <c r="AG58" s="14">
        <v>12.393750000000001</v>
      </c>
      <c r="AH58" s="15">
        <f t="shared" si="32"/>
        <v>33.187290748117405</v>
      </c>
      <c r="AI58" s="16">
        <f t="shared" si="20"/>
        <v>1855.1695528197629</v>
      </c>
      <c r="AK58" s="13">
        <v>406.9826707441386</v>
      </c>
      <c r="AL58" s="133">
        <f t="shared" si="21"/>
        <v>297.53375</v>
      </c>
      <c r="AM58" s="14">
        <v>12.981249999999999</v>
      </c>
      <c r="AN58" s="15">
        <f t="shared" si="33"/>
        <v>31.351577909996234</v>
      </c>
      <c r="AO58" s="16">
        <f t="shared" si="22"/>
        <v>1752.5532051687894</v>
      </c>
      <c r="AQ58" s="13">
        <v>426.41437308868501</v>
      </c>
      <c r="AR58" s="133">
        <f t="shared" si="23"/>
        <v>296.44</v>
      </c>
      <c r="AS58" s="14">
        <v>14.074999999999999</v>
      </c>
      <c r="AT58" s="15">
        <f t="shared" si="34"/>
        <v>30.295870201682774</v>
      </c>
      <c r="AU58" s="16">
        <f t="shared" si="24"/>
        <v>1693.539144274067</v>
      </c>
      <c r="AV58" s="92"/>
      <c r="AW58" s="13">
        <v>409.02140672782872</v>
      </c>
      <c r="AX58" s="133">
        <f t="shared" si="25"/>
        <v>296.15875</v>
      </c>
      <c r="AY58" s="14">
        <v>14.356249999999999</v>
      </c>
      <c r="AZ58" s="15">
        <f t="shared" si="35"/>
        <v>28.49082502239991</v>
      </c>
      <c r="BA58" s="16">
        <f t="shared" si="26"/>
        <v>1592.6371187521549</v>
      </c>
    </row>
    <row r="59" spans="1:53" x14ac:dyDescent="0.25">
      <c r="A59" s="13">
        <v>425.96839959225281</v>
      </c>
      <c r="B59" s="133">
        <f t="shared" si="9"/>
        <v>298.79624999999999</v>
      </c>
      <c r="C59" s="14">
        <v>11.71875</v>
      </c>
      <c r="D59" s="15">
        <f t="shared" si="27"/>
        <v>36.349303431872237</v>
      </c>
      <c r="E59" s="16">
        <f t="shared" si="10"/>
        <v>2031.9260618416579</v>
      </c>
      <c r="F59" s="10"/>
      <c r="G59" s="13">
        <v>414.75535168195711</v>
      </c>
      <c r="H59" s="133">
        <f t="shared" si="11"/>
        <v>299.065</v>
      </c>
      <c r="I59" s="14">
        <v>11.45</v>
      </c>
      <c r="J59" s="15">
        <f t="shared" si="28"/>
        <v>36.223174819384901</v>
      </c>
      <c r="K59" s="16">
        <f t="shared" si="12"/>
        <v>2024.875472403616</v>
      </c>
      <c r="L59" s="92"/>
      <c r="M59" s="13">
        <v>428.70795107033638</v>
      </c>
      <c r="N59" s="133">
        <f t="shared" si="13"/>
        <v>298.41499999999996</v>
      </c>
      <c r="O59" s="14">
        <v>12.1</v>
      </c>
      <c r="P59" s="15">
        <f t="shared" si="29"/>
        <v>35.430409179366642</v>
      </c>
      <c r="Q59" s="16">
        <f t="shared" si="14"/>
        <v>1980.5598731265952</v>
      </c>
      <c r="R59" s="10"/>
      <c r="S59" s="13">
        <v>429.15392456676858</v>
      </c>
      <c r="T59" s="133">
        <f t="shared" si="15"/>
        <v>298.22749999999996</v>
      </c>
      <c r="U59" s="14">
        <v>12.2875</v>
      </c>
      <c r="V59" s="15">
        <f t="shared" si="30"/>
        <v>34.926056933205992</v>
      </c>
      <c r="W59" s="16">
        <f t="shared" si="16"/>
        <v>1952.3665825662149</v>
      </c>
      <c r="X59" s="92"/>
      <c r="Y59" s="13">
        <v>418.7691131498471</v>
      </c>
      <c r="Z59" s="133">
        <f t="shared" si="17"/>
        <v>298.14</v>
      </c>
      <c r="AA59" s="14">
        <v>12.375</v>
      </c>
      <c r="AB59" s="15">
        <f t="shared" si="31"/>
        <v>33.839928335341178</v>
      </c>
      <c r="AC59" s="16">
        <f t="shared" si="18"/>
        <v>1891.6519939455718</v>
      </c>
      <c r="AD59" s="10"/>
      <c r="AE59" s="13">
        <v>419.02395514780835</v>
      </c>
      <c r="AF59" s="133">
        <f t="shared" si="19"/>
        <v>297.66499999999996</v>
      </c>
      <c r="AG59" s="14">
        <v>12.85</v>
      </c>
      <c r="AH59" s="15">
        <f t="shared" si="32"/>
        <v>32.608868104887812</v>
      </c>
      <c r="AI59" s="16">
        <f t="shared" si="20"/>
        <v>1822.8357270632287</v>
      </c>
      <c r="AK59" s="13">
        <v>422.08205912334353</v>
      </c>
      <c r="AL59" s="133">
        <f t="shared" si="21"/>
        <v>297.1275</v>
      </c>
      <c r="AM59" s="14">
        <v>13.387499999999999</v>
      </c>
      <c r="AN59" s="15">
        <f t="shared" si="33"/>
        <v>31.528071643200263</v>
      </c>
      <c r="AO59" s="16">
        <f t="shared" si="22"/>
        <v>1762.4192048548946</v>
      </c>
      <c r="AQ59" s="13">
        <v>430.36442405708459</v>
      </c>
      <c r="AR59" s="133">
        <f t="shared" si="23"/>
        <v>296.33999999999997</v>
      </c>
      <c r="AS59" s="14">
        <v>14.175000000000001</v>
      </c>
      <c r="AT59" s="15">
        <f t="shared" si="34"/>
        <v>30.360805929953056</v>
      </c>
      <c r="AU59" s="16">
        <f t="shared" si="24"/>
        <v>1697.1690514843758</v>
      </c>
      <c r="AV59" s="92"/>
      <c r="AW59" s="13">
        <v>423.54740061162079</v>
      </c>
      <c r="AX59" s="133">
        <f t="shared" si="25"/>
        <v>295.78375</v>
      </c>
      <c r="AY59" s="14">
        <v>14.731249999999999</v>
      </c>
      <c r="AZ59" s="15">
        <f t="shared" si="35"/>
        <v>28.751626685557628</v>
      </c>
      <c r="BA59" s="16">
        <f t="shared" si="26"/>
        <v>1607.2159317226715</v>
      </c>
    </row>
    <row r="60" spans="1:53" x14ac:dyDescent="0.25">
      <c r="A60" s="13">
        <v>429.15392456676858</v>
      </c>
      <c r="B60" s="133">
        <f t="shared" si="9"/>
        <v>298.69624999999996</v>
      </c>
      <c r="C60" s="14">
        <v>11.81875</v>
      </c>
      <c r="D60" s="15">
        <f t="shared" si="27"/>
        <v>36.311278651868314</v>
      </c>
      <c r="E60" s="16">
        <f t="shared" si="10"/>
        <v>2029.8004766394388</v>
      </c>
      <c r="F60" s="10"/>
      <c r="G60" s="13">
        <v>419.46992864424055</v>
      </c>
      <c r="H60" s="133">
        <f t="shared" si="11"/>
        <v>298.64</v>
      </c>
      <c r="I60" s="14">
        <v>11.875</v>
      </c>
      <c r="J60" s="15">
        <f t="shared" si="28"/>
        <v>35.323783464778153</v>
      </c>
      <c r="K60" s="16">
        <f t="shared" si="12"/>
        <v>1974.5994956810987</v>
      </c>
      <c r="L60" s="92"/>
      <c r="M60" s="13">
        <v>429.98216106014269</v>
      </c>
      <c r="N60" s="133">
        <f t="shared" si="13"/>
        <v>298.37124999999997</v>
      </c>
      <c r="O60" s="14">
        <v>12.143750000000001</v>
      </c>
      <c r="P60" s="15">
        <f t="shared" si="29"/>
        <v>35.40769210994484</v>
      </c>
      <c r="Q60" s="16">
        <f t="shared" si="14"/>
        <v>1979.2899889459165</v>
      </c>
      <c r="R60" s="10"/>
      <c r="S60" s="13">
        <v>430.23700305810394</v>
      </c>
      <c r="T60" s="133">
        <f t="shared" si="15"/>
        <v>298.20249999999999</v>
      </c>
      <c r="U60" s="14">
        <v>12.3125</v>
      </c>
      <c r="V60" s="15">
        <f t="shared" si="30"/>
        <v>34.943106847358692</v>
      </c>
      <c r="W60" s="16">
        <f t="shared" si="16"/>
        <v>1953.3196727673508</v>
      </c>
      <c r="X60" s="92"/>
      <c r="Y60" s="13">
        <v>427.75229357798162</v>
      </c>
      <c r="Z60" s="133">
        <f t="shared" si="17"/>
        <v>297.95249999999999</v>
      </c>
      <c r="AA60" s="14">
        <v>12.5625</v>
      </c>
      <c r="AB60" s="15">
        <f t="shared" si="31"/>
        <v>34.049933817152763</v>
      </c>
      <c r="AC60" s="16">
        <f t="shared" si="18"/>
        <v>1903.3913003788393</v>
      </c>
      <c r="AD60" s="10"/>
      <c r="AE60" s="13">
        <v>427.17889908256876</v>
      </c>
      <c r="AF60" s="133">
        <f t="shared" si="19"/>
        <v>297.50874999999996</v>
      </c>
      <c r="AG60" s="14">
        <v>13.00625</v>
      </c>
      <c r="AH60" s="15">
        <f t="shared" si="32"/>
        <v>32.844124869395003</v>
      </c>
      <c r="AI60" s="16">
        <f t="shared" si="20"/>
        <v>1835.9865801991807</v>
      </c>
      <c r="AK60" s="13">
        <v>428.38939857288477</v>
      </c>
      <c r="AL60" s="133">
        <f t="shared" si="21"/>
        <v>297.01499999999999</v>
      </c>
      <c r="AM60" s="14">
        <v>13.5</v>
      </c>
      <c r="AN60" s="15">
        <f t="shared" si="33"/>
        <v>31.732548042435909</v>
      </c>
      <c r="AO60" s="16">
        <f t="shared" si="22"/>
        <v>1773.8494355721673</v>
      </c>
      <c r="AQ60" s="13">
        <v>430.30071355759429</v>
      </c>
      <c r="AR60" s="133">
        <f t="shared" si="23"/>
        <v>296.34625</v>
      </c>
      <c r="AS60" s="14">
        <v>14.168749999999999</v>
      </c>
      <c r="AT60" s="15">
        <f t="shared" si="34"/>
        <v>30.369701883200303</v>
      </c>
      <c r="AU60" s="16">
        <f t="shared" si="24"/>
        <v>1697.666335270897</v>
      </c>
      <c r="AV60" s="92"/>
      <c r="AW60" s="13">
        <v>429.02650356778793</v>
      </c>
      <c r="AX60" s="133">
        <f t="shared" si="25"/>
        <v>295.67750000000001</v>
      </c>
      <c r="AY60" s="14">
        <v>14.8375</v>
      </c>
      <c r="AZ60" s="15">
        <f t="shared" si="35"/>
        <v>28.915012877357231</v>
      </c>
      <c r="BA60" s="16">
        <f t="shared" si="26"/>
        <v>1616.3492198442691</v>
      </c>
    </row>
    <row r="61" spans="1:53" x14ac:dyDescent="0.25">
      <c r="A61" s="13">
        <v>429.85474006116203</v>
      </c>
      <c r="B61" s="133">
        <f t="shared" si="9"/>
        <v>298.67750000000001</v>
      </c>
      <c r="C61" s="14">
        <v>11.8375</v>
      </c>
      <c r="D61" s="15">
        <f t="shared" si="27"/>
        <v>36.312966425441353</v>
      </c>
      <c r="E61" s="16">
        <f t="shared" si="10"/>
        <v>2029.8948231821716</v>
      </c>
      <c r="F61" s="10"/>
      <c r="G61" s="13">
        <v>427.43374108053007</v>
      </c>
      <c r="H61" s="133">
        <f t="shared" si="11"/>
        <v>298.46499999999997</v>
      </c>
      <c r="I61" s="14">
        <v>12.05</v>
      </c>
      <c r="J61" s="15">
        <f t="shared" si="28"/>
        <v>35.471679757720338</v>
      </c>
      <c r="K61" s="16">
        <f t="shared" si="12"/>
        <v>1982.8668984565668</v>
      </c>
      <c r="L61" s="92"/>
      <c r="M61" s="13">
        <v>438.3919469928644</v>
      </c>
      <c r="N61" s="133">
        <f t="shared" si="13"/>
        <v>298.33999999999997</v>
      </c>
      <c r="O61" s="14">
        <v>12.175000000000001</v>
      </c>
      <c r="P61" s="15">
        <f t="shared" si="29"/>
        <v>36.007552114403644</v>
      </c>
      <c r="Q61" s="16">
        <f t="shared" si="14"/>
        <v>2012.8221631951637</v>
      </c>
      <c r="R61" s="10"/>
      <c r="S61" s="13">
        <v>432.65800203873596</v>
      </c>
      <c r="T61" s="133">
        <f t="shared" si="15"/>
        <v>298.07749999999999</v>
      </c>
      <c r="U61" s="14">
        <v>12.4375</v>
      </c>
      <c r="V61" s="15">
        <f t="shared" si="30"/>
        <v>34.786573028240078</v>
      </c>
      <c r="W61" s="16">
        <f t="shared" si="16"/>
        <v>1944.5694322786203</v>
      </c>
      <c r="X61" s="92"/>
      <c r="Y61" s="13">
        <v>429.79102956167173</v>
      </c>
      <c r="Z61" s="133">
        <f t="shared" si="17"/>
        <v>297.90875</v>
      </c>
      <c r="AA61" s="14">
        <v>12.606249999999999</v>
      </c>
      <c r="AB61" s="15">
        <f t="shared" si="31"/>
        <v>34.093487719319526</v>
      </c>
      <c r="AC61" s="16">
        <f t="shared" si="18"/>
        <v>1905.8259635099614</v>
      </c>
      <c r="AD61" s="10"/>
      <c r="AE61" s="13">
        <v>428.77166156982668</v>
      </c>
      <c r="AF61" s="133">
        <f t="shared" si="19"/>
        <v>297.44624999999996</v>
      </c>
      <c r="AG61" s="14">
        <v>13.06875</v>
      </c>
      <c r="AH61" s="15">
        <f t="shared" si="32"/>
        <v>32.808926758092909</v>
      </c>
      <c r="AI61" s="16">
        <f t="shared" si="20"/>
        <v>1834.0190057773937</v>
      </c>
      <c r="AK61" s="13">
        <v>430.36442405708459</v>
      </c>
      <c r="AL61" s="133">
        <f t="shared" si="21"/>
        <v>296.93374999999997</v>
      </c>
      <c r="AM61" s="14">
        <v>13.581250000000001</v>
      </c>
      <c r="AN61" s="15">
        <f t="shared" si="33"/>
        <v>31.688130625464119</v>
      </c>
      <c r="AO61" s="16">
        <f t="shared" si="22"/>
        <v>1771.3665019634443</v>
      </c>
      <c r="AQ61" s="13">
        <v>434.88786952089703</v>
      </c>
      <c r="AR61" s="133">
        <f t="shared" si="23"/>
        <v>296.08999999999997</v>
      </c>
      <c r="AS61" s="14">
        <v>14.425000000000001</v>
      </c>
      <c r="AT61" s="15">
        <f t="shared" si="34"/>
        <v>30.148205859334283</v>
      </c>
      <c r="AU61" s="16">
        <f t="shared" si="24"/>
        <v>1685.2847075367863</v>
      </c>
      <c r="AV61" s="92"/>
      <c r="AW61" s="13">
        <v>446.10091743119261</v>
      </c>
      <c r="AX61" s="133">
        <f t="shared" si="25"/>
        <v>295.1275</v>
      </c>
      <c r="AY61" s="14">
        <v>15.387499999999999</v>
      </c>
      <c r="AZ61" s="15">
        <f t="shared" si="35"/>
        <v>28.991123797315524</v>
      </c>
      <c r="BA61" s="16">
        <f t="shared" si="26"/>
        <v>1620.6038202699378</v>
      </c>
    </row>
    <row r="62" spans="1:53" x14ac:dyDescent="0.25">
      <c r="A62" s="13">
        <v>437.30886850152905</v>
      </c>
      <c r="B62" s="133">
        <f t="shared" si="9"/>
        <v>298.45249999999999</v>
      </c>
      <c r="C62" s="14">
        <v>12.0625</v>
      </c>
      <c r="D62" s="15">
        <f t="shared" si="27"/>
        <v>36.253584953494638</v>
      </c>
      <c r="E62" s="16">
        <f t="shared" si="10"/>
        <v>2026.5753989003501</v>
      </c>
      <c r="F62" s="10"/>
      <c r="G62" s="13">
        <v>429.79102956167173</v>
      </c>
      <c r="H62" s="133">
        <f t="shared" si="11"/>
        <v>298.39</v>
      </c>
      <c r="I62" s="14">
        <v>12.125</v>
      </c>
      <c r="J62" s="15">
        <f t="shared" si="28"/>
        <v>35.446682850447154</v>
      </c>
      <c r="K62" s="16">
        <f t="shared" si="12"/>
        <v>1981.4695713399958</v>
      </c>
      <c r="L62" s="92"/>
      <c r="M62" s="13">
        <v>445.33639143730886</v>
      </c>
      <c r="N62" s="133">
        <f t="shared" si="13"/>
        <v>297.92124999999999</v>
      </c>
      <c r="O62" s="14">
        <v>12.59375</v>
      </c>
      <c r="P62" s="15">
        <f t="shared" si="29"/>
        <v>35.361698575667205</v>
      </c>
      <c r="Q62" s="16">
        <f t="shared" si="14"/>
        <v>1976.7189503797968</v>
      </c>
      <c r="R62" s="10"/>
      <c r="S62" s="13">
        <v>447.69367991845053</v>
      </c>
      <c r="T62" s="133">
        <f t="shared" si="15"/>
        <v>297.69624999999996</v>
      </c>
      <c r="U62" s="14">
        <v>12.81875</v>
      </c>
      <c r="V62" s="15">
        <f t="shared" si="30"/>
        <v>34.924909208655329</v>
      </c>
      <c r="W62" s="16">
        <f t="shared" si="16"/>
        <v>1952.3024247638327</v>
      </c>
      <c r="X62" s="92"/>
      <c r="Y62" s="13">
        <v>430.17329255861364</v>
      </c>
      <c r="Z62" s="133">
        <f t="shared" si="17"/>
        <v>297.85874999999999</v>
      </c>
      <c r="AA62" s="14">
        <v>12.65625</v>
      </c>
      <c r="AB62" s="15">
        <f t="shared" si="31"/>
        <v>33.989000893520092</v>
      </c>
      <c r="AC62" s="16">
        <f t="shared" si="18"/>
        <v>1899.9851499477732</v>
      </c>
      <c r="AD62" s="10"/>
      <c r="AE62" s="13">
        <v>451.96228338430171</v>
      </c>
      <c r="AF62" s="133">
        <f t="shared" si="19"/>
        <v>296.82124999999996</v>
      </c>
      <c r="AG62" s="14">
        <v>13.69375</v>
      </c>
      <c r="AH62" s="15">
        <f t="shared" si="32"/>
        <v>33.005004719985521</v>
      </c>
      <c r="AI62" s="16">
        <f t="shared" si="20"/>
        <v>1844.9797638471905</v>
      </c>
      <c r="AK62" s="13">
        <v>433.29510703363911</v>
      </c>
      <c r="AL62" s="133">
        <f t="shared" si="21"/>
        <v>296.90875</v>
      </c>
      <c r="AM62" s="14">
        <v>13.606249999999999</v>
      </c>
      <c r="AN62" s="15">
        <f t="shared" si="33"/>
        <v>31.845299552311559</v>
      </c>
      <c r="AO62" s="16">
        <f t="shared" si="22"/>
        <v>1780.152244974216</v>
      </c>
      <c r="AQ62" s="13">
        <v>449.98725790010189</v>
      </c>
      <c r="AR62" s="133">
        <f t="shared" si="23"/>
        <v>295.76499999999999</v>
      </c>
      <c r="AS62" s="14">
        <v>14.75</v>
      </c>
      <c r="AT62" s="15">
        <f t="shared" si="34"/>
        <v>30.507610705091654</v>
      </c>
      <c r="AU62" s="16">
        <f t="shared" si="24"/>
        <v>1705.3754384146234</v>
      </c>
      <c r="AV62" s="92"/>
      <c r="AW62" s="13">
        <v>453.80988786952088</v>
      </c>
      <c r="AX62" s="133">
        <f t="shared" si="25"/>
        <v>294.96499999999997</v>
      </c>
      <c r="AY62" s="14">
        <v>15.55</v>
      </c>
      <c r="AZ62" s="15">
        <f t="shared" si="35"/>
        <v>29.183915618618705</v>
      </c>
      <c r="BA62" s="16">
        <f t="shared" si="26"/>
        <v>1631.3808830807857</v>
      </c>
    </row>
    <row r="63" spans="1:53" x14ac:dyDescent="0.25">
      <c r="A63" s="13">
        <v>449.8598369011213</v>
      </c>
      <c r="B63" s="133">
        <f t="shared" si="9"/>
        <v>298.1275</v>
      </c>
      <c r="C63" s="14">
        <v>12.387499999999999</v>
      </c>
      <c r="D63" s="15">
        <f t="shared" si="27"/>
        <v>36.315627600494153</v>
      </c>
      <c r="E63" s="16">
        <f t="shared" si="10"/>
        <v>2030.0435828676232</v>
      </c>
      <c r="F63" s="10"/>
      <c r="G63" s="13">
        <v>451.32517838939856</v>
      </c>
      <c r="H63" s="133">
        <f t="shared" si="11"/>
        <v>297.80874999999997</v>
      </c>
      <c r="I63" s="14">
        <v>12.706250000000001</v>
      </c>
      <c r="J63" s="15">
        <f t="shared" si="28"/>
        <v>35.519935338073665</v>
      </c>
      <c r="K63" s="16">
        <f t="shared" si="12"/>
        <v>1985.5643853983179</v>
      </c>
      <c r="L63" s="92"/>
      <c r="M63" s="13">
        <v>452.98165137614677</v>
      </c>
      <c r="N63" s="133">
        <f t="shared" si="13"/>
        <v>297.75874999999996</v>
      </c>
      <c r="O63" s="14">
        <v>12.75625</v>
      </c>
      <c r="P63" s="15">
        <f t="shared" si="29"/>
        <v>35.510565516993381</v>
      </c>
      <c r="Q63" s="16">
        <f t="shared" si="14"/>
        <v>1985.0406123999301</v>
      </c>
      <c r="R63" s="10"/>
      <c r="S63" s="13">
        <v>454.00101936799183</v>
      </c>
      <c r="T63" s="133">
        <f t="shared" si="15"/>
        <v>297.55250000000001</v>
      </c>
      <c r="U63" s="14">
        <v>12.9625</v>
      </c>
      <c r="V63" s="15">
        <f t="shared" si="30"/>
        <v>35.024186643625214</v>
      </c>
      <c r="W63" s="16">
        <f t="shared" si="16"/>
        <v>1957.8520333786494</v>
      </c>
      <c r="X63" s="92"/>
      <c r="Y63" s="13">
        <v>454.31957186544338</v>
      </c>
      <c r="Z63" s="133">
        <f t="shared" si="17"/>
        <v>297.25874999999996</v>
      </c>
      <c r="AA63" s="14">
        <v>13.25625</v>
      </c>
      <c r="AB63" s="15">
        <f t="shared" si="31"/>
        <v>34.272103488199406</v>
      </c>
      <c r="AC63" s="16">
        <f t="shared" si="18"/>
        <v>1915.8105849903468</v>
      </c>
      <c r="AD63" s="10"/>
      <c r="AE63" s="13">
        <v>454.51070336391433</v>
      </c>
      <c r="AF63" s="133">
        <f t="shared" si="19"/>
        <v>296.75874999999996</v>
      </c>
      <c r="AG63" s="14">
        <v>13.75625</v>
      </c>
      <c r="AH63" s="15">
        <f t="shared" si="32"/>
        <v>33.040305560302727</v>
      </c>
      <c r="AI63" s="16">
        <f t="shared" si="20"/>
        <v>1846.9530808209224</v>
      </c>
      <c r="AK63" s="13">
        <v>454.51070336391433</v>
      </c>
      <c r="AL63" s="133">
        <f t="shared" si="21"/>
        <v>296.23374999999999</v>
      </c>
      <c r="AM63" s="14">
        <v>14.28125</v>
      </c>
      <c r="AN63" s="15">
        <f t="shared" si="33"/>
        <v>31.825694765088095</v>
      </c>
      <c r="AO63" s="16">
        <f t="shared" si="22"/>
        <v>1779.0563373684245</v>
      </c>
      <c r="AQ63" s="13">
        <v>454.31957186544338</v>
      </c>
      <c r="AR63" s="133">
        <f t="shared" si="23"/>
        <v>295.69</v>
      </c>
      <c r="AS63" s="14">
        <v>14.824999999999999</v>
      </c>
      <c r="AT63" s="15">
        <f t="shared" si="34"/>
        <v>30.645502318073753</v>
      </c>
      <c r="AU63" s="16">
        <f t="shared" si="24"/>
        <v>1713.0835795803227</v>
      </c>
      <c r="AV63" s="92"/>
      <c r="AW63" s="13">
        <v>456.03975535168195</v>
      </c>
      <c r="AX63" s="133">
        <f t="shared" si="25"/>
        <v>294.91499999999996</v>
      </c>
      <c r="AY63" s="14">
        <v>15.6</v>
      </c>
      <c r="AZ63" s="15">
        <f t="shared" si="35"/>
        <v>29.233317650748845</v>
      </c>
      <c r="BA63" s="16">
        <f t="shared" si="26"/>
        <v>1634.1424566768603</v>
      </c>
    </row>
    <row r="64" spans="1:53" x14ac:dyDescent="0.25">
      <c r="A64" s="13">
        <v>457.50509683995921</v>
      </c>
      <c r="B64" s="133">
        <f t="shared" si="9"/>
        <v>297.83999999999997</v>
      </c>
      <c r="C64" s="14">
        <v>12.675000000000001</v>
      </c>
      <c r="D64" s="15">
        <f t="shared" si="27"/>
        <v>36.095076673764041</v>
      </c>
      <c r="E64" s="16">
        <f t="shared" si="10"/>
        <v>2017.7147860634097</v>
      </c>
      <c r="F64" s="10"/>
      <c r="G64" s="13">
        <v>453.30020387359832</v>
      </c>
      <c r="H64" s="133">
        <f t="shared" si="11"/>
        <v>297.78999999999996</v>
      </c>
      <c r="I64" s="14">
        <v>12.725</v>
      </c>
      <c r="J64" s="15">
        <f t="shared" si="28"/>
        <v>35.622805805390833</v>
      </c>
      <c r="K64" s="16">
        <f t="shared" si="12"/>
        <v>1991.3148445213476</v>
      </c>
      <c r="L64" s="92"/>
      <c r="M64" s="13">
        <v>455.33893985728844</v>
      </c>
      <c r="N64" s="133">
        <f t="shared" si="13"/>
        <v>297.70249999999999</v>
      </c>
      <c r="O64" s="14">
        <v>12.8125</v>
      </c>
      <c r="P64" s="15">
        <f t="shared" si="29"/>
        <v>35.538648964471292</v>
      </c>
      <c r="Q64" s="16">
        <f t="shared" si="14"/>
        <v>1986.6104771139453</v>
      </c>
      <c r="R64" s="10"/>
      <c r="S64" s="13">
        <v>468.52701325178384</v>
      </c>
      <c r="T64" s="133">
        <f t="shared" si="15"/>
        <v>297.07124999999996</v>
      </c>
      <c r="U64" s="14">
        <v>13.44375</v>
      </c>
      <c r="V64" s="15">
        <f t="shared" si="30"/>
        <v>34.850916838812374</v>
      </c>
      <c r="W64" s="16">
        <f t="shared" si="16"/>
        <v>1948.1662512896116</v>
      </c>
      <c r="X64" s="92"/>
      <c r="Y64" s="13">
        <v>454.95667686034659</v>
      </c>
      <c r="Z64" s="133">
        <f t="shared" si="17"/>
        <v>297.22749999999996</v>
      </c>
      <c r="AA64" s="14">
        <v>13.2875</v>
      </c>
      <c r="AB64" s="15">
        <f t="shared" si="31"/>
        <v>34.23944887001668</v>
      </c>
      <c r="AC64" s="16">
        <f t="shared" si="18"/>
        <v>1913.9851918339323</v>
      </c>
      <c r="AD64" s="10"/>
      <c r="AE64" s="13">
        <v>455.53007135575939</v>
      </c>
      <c r="AF64" s="133">
        <f t="shared" si="19"/>
        <v>296.70249999999999</v>
      </c>
      <c r="AG64" s="14">
        <v>13.8125</v>
      </c>
      <c r="AH64" s="15">
        <f t="shared" si="32"/>
        <v>32.979552677340045</v>
      </c>
      <c r="AI64" s="16">
        <f t="shared" si="20"/>
        <v>1843.5569946633084</v>
      </c>
      <c r="AK64" s="13">
        <v>454.82925586136594</v>
      </c>
      <c r="AL64" s="133">
        <f t="shared" si="21"/>
        <v>296.24</v>
      </c>
      <c r="AM64" s="14">
        <v>14.275</v>
      </c>
      <c r="AN64" s="15">
        <f t="shared" si="33"/>
        <v>31.861944368572043</v>
      </c>
      <c r="AO64" s="16">
        <f t="shared" si="22"/>
        <v>1781.0826902031772</v>
      </c>
      <c r="AQ64" s="13">
        <v>472.85932721712538</v>
      </c>
      <c r="AR64" s="133">
        <f t="shared" si="23"/>
        <v>295.05874999999997</v>
      </c>
      <c r="AS64" s="14">
        <v>15.456250000000001</v>
      </c>
      <c r="AT64" s="15">
        <f t="shared" si="34"/>
        <v>30.593405723712113</v>
      </c>
      <c r="AU64" s="16">
        <f t="shared" si="24"/>
        <v>1710.1713799555071</v>
      </c>
      <c r="AV64" s="92"/>
      <c r="AW64" s="13">
        <v>456.16717635066254</v>
      </c>
      <c r="AX64" s="133">
        <f t="shared" si="25"/>
        <v>294.85249999999996</v>
      </c>
      <c r="AY64" s="14">
        <v>15.6625</v>
      </c>
      <c r="AZ64" s="15">
        <f t="shared" si="35"/>
        <v>29.124799767001601</v>
      </c>
      <c r="BA64" s="16">
        <f t="shared" si="26"/>
        <v>1628.0763069753896</v>
      </c>
    </row>
    <row r="65" spans="1:53" x14ac:dyDescent="0.25">
      <c r="A65" s="13">
        <v>473.30530071355759</v>
      </c>
      <c r="B65" s="133">
        <f t="shared" si="9"/>
        <v>297.44</v>
      </c>
      <c r="C65" s="14">
        <v>13.074999999999999</v>
      </c>
      <c r="D65" s="15">
        <f t="shared" si="27"/>
        <v>36.199258180769228</v>
      </c>
      <c r="E65" s="16">
        <f t="shared" si="10"/>
        <v>2023.5385323049998</v>
      </c>
      <c r="F65" s="10"/>
      <c r="G65" s="13">
        <v>455.21151885830784</v>
      </c>
      <c r="H65" s="133">
        <f t="shared" si="11"/>
        <v>297.69624999999996</v>
      </c>
      <c r="I65" s="14">
        <v>12.81875</v>
      </c>
      <c r="J65" s="15">
        <f t="shared" si="28"/>
        <v>35.511381285874819</v>
      </c>
      <c r="K65" s="16">
        <f t="shared" si="12"/>
        <v>1985.0862138804023</v>
      </c>
      <c r="L65" s="92"/>
      <c r="M65" s="13">
        <v>455.46636085626909</v>
      </c>
      <c r="N65" s="133">
        <f t="shared" si="13"/>
        <v>297.65875</v>
      </c>
      <c r="O65" s="14">
        <v>12.856249999999999</v>
      </c>
      <c r="P65" s="15">
        <f t="shared" si="29"/>
        <v>35.427621651435615</v>
      </c>
      <c r="Q65" s="16">
        <f t="shared" si="14"/>
        <v>1980.4040503152507</v>
      </c>
      <c r="R65" s="10"/>
      <c r="S65" s="13">
        <v>477.89245667686032</v>
      </c>
      <c r="T65" s="133">
        <f t="shared" si="15"/>
        <v>296.89</v>
      </c>
      <c r="U65" s="14">
        <v>13.625</v>
      </c>
      <c r="V65" s="15">
        <f t="shared" si="30"/>
        <v>35.074675719402592</v>
      </c>
      <c r="W65" s="16">
        <f t="shared" si="16"/>
        <v>1960.6743727146049</v>
      </c>
      <c r="X65" s="92"/>
      <c r="Y65" s="13">
        <v>459.28899082568807</v>
      </c>
      <c r="Z65" s="133">
        <f t="shared" si="17"/>
        <v>296.97125</v>
      </c>
      <c r="AA65" s="14">
        <v>13.543749999999999</v>
      </c>
      <c r="AB65" s="15">
        <f t="shared" si="31"/>
        <v>33.911508321232162</v>
      </c>
      <c r="AC65" s="16">
        <f t="shared" si="18"/>
        <v>1895.6533151568779</v>
      </c>
      <c r="AD65" s="10"/>
      <c r="AE65" s="13">
        <v>460.18093781855248</v>
      </c>
      <c r="AF65" s="133">
        <f t="shared" si="19"/>
        <v>296.49</v>
      </c>
      <c r="AG65" s="14">
        <v>14.025</v>
      </c>
      <c r="AH65" s="15">
        <f t="shared" si="32"/>
        <v>32.811475067276469</v>
      </c>
      <c r="AI65" s="16">
        <f t="shared" si="20"/>
        <v>1834.1614562607544</v>
      </c>
      <c r="AK65" s="13">
        <v>465.02293577981646</v>
      </c>
      <c r="AL65" s="133">
        <f t="shared" si="21"/>
        <v>295.86500000000001</v>
      </c>
      <c r="AM65" s="14">
        <v>14.65</v>
      </c>
      <c r="AN65" s="15">
        <f t="shared" si="33"/>
        <v>31.74217991671102</v>
      </c>
      <c r="AO65" s="16">
        <f t="shared" si="22"/>
        <v>1774.3878573441459</v>
      </c>
      <c r="AQ65" s="13">
        <v>479.03924566768603</v>
      </c>
      <c r="AR65" s="133">
        <f t="shared" si="23"/>
        <v>294.93374999999997</v>
      </c>
      <c r="AS65" s="14">
        <v>15.581250000000001</v>
      </c>
      <c r="AT65" s="15">
        <f t="shared" si="34"/>
        <v>30.744596593192846</v>
      </c>
      <c r="AU65" s="16">
        <f t="shared" si="24"/>
        <v>1718.62294955948</v>
      </c>
      <c r="AV65" s="92"/>
      <c r="AW65" s="13">
        <v>467.31651376146789</v>
      </c>
      <c r="AX65" s="133">
        <f t="shared" si="25"/>
        <v>294.5025</v>
      </c>
      <c r="AY65" s="14">
        <v>16.012499999999999</v>
      </c>
      <c r="AZ65" s="15">
        <f t="shared" si="35"/>
        <v>29.184481733737261</v>
      </c>
      <c r="BA65" s="16">
        <f t="shared" si="26"/>
        <v>1631.4125289159128</v>
      </c>
    </row>
    <row r="66" spans="1:53" x14ac:dyDescent="0.25">
      <c r="A66" s="13">
        <v>479.61264016309883</v>
      </c>
      <c r="B66" s="133">
        <f t="shared" si="9"/>
        <v>297.27749999999997</v>
      </c>
      <c r="C66" s="14">
        <v>13.237500000000001</v>
      </c>
      <c r="D66" s="15">
        <f t="shared" si="27"/>
        <v>36.23136091883655</v>
      </c>
      <c r="E66" s="16">
        <f t="shared" si="10"/>
        <v>2025.3330753629632</v>
      </c>
      <c r="F66" s="10"/>
      <c r="G66" s="13">
        <v>461.39143730886849</v>
      </c>
      <c r="H66" s="133">
        <f t="shared" si="11"/>
        <v>297.44624999999996</v>
      </c>
      <c r="I66" s="14">
        <v>13.06875</v>
      </c>
      <c r="J66" s="15">
        <f t="shared" si="28"/>
        <v>35.304940205365355</v>
      </c>
      <c r="K66" s="16">
        <f t="shared" si="12"/>
        <v>1973.5461574799233</v>
      </c>
      <c r="L66" s="92"/>
      <c r="M66" s="13">
        <v>479.61264016309883</v>
      </c>
      <c r="N66" s="133">
        <f t="shared" si="13"/>
        <v>296.99</v>
      </c>
      <c r="O66" s="14">
        <v>13.525</v>
      </c>
      <c r="P66" s="15">
        <f t="shared" si="29"/>
        <v>35.461193357715253</v>
      </c>
      <c r="Q66" s="16">
        <f t="shared" si="14"/>
        <v>1982.2807086962825</v>
      </c>
      <c r="R66" s="10"/>
      <c r="S66" s="13">
        <v>479.67635066258919</v>
      </c>
      <c r="T66" s="133">
        <f t="shared" si="15"/>
        <v>296.85249999999996</v>
      </c>
      <c r="U66" s="14">
        <v>13.6625</v>
      </c>
      <c r="V66" s="15">
        <f t="shared" si="30"/>
        <v>35.108973516017507</v>
      </c>
      <c r="W66" s="16">
        <f t="shared" si="16"/>
        <v>1962.5916195453785</v>
      </c>
      <c r="X66" s="92"/>
      <c r="Y66" s="13">
        <v>474.57951070336389</v>
      </c>
      <c r="Z66" s="133">
        <f t="shared" si="17"/>
        <v>296.64</v>
      </c>
      <c r="AA66" s="14">
        <v>13.875</v>
      </c>
      <c r="AB66" s="15">
        <f t="shared" si="31"/>
        <v>34.203928699341539</v>
      </c>
      <c r="AC66" s="16">
        <f t="shared" si="18"/>
        <v>1911.9996142931921</v>
      </c>
      <c r="AD66" s="10"/>
      <c r="AE66" s="13">
        <v>474.70693170234455</v>
      </c>
      <c r="AF66" s="133">
        <f t="shared" si="19"/>
        <v>296.19624999999996</v>
      </c>
      <c r="AG66" s="14">
        <v>14.31875</v>
      </c>
      <c r="AH66" s="15">
        <f t="shared" si="32"/>
        <v>33.152819324476269</v>
      </c>
      <c r="AI66" s="16">
        <f t="shared" si="20"/>
        <v>1853.2426002382233</v>
      </c>
      <c r="AK66" s="13">
        <v>475.98114169215086</v>
      </c>
      <c r="AL66" s="133">
        <f t="shared" si="21"/>
        <v>295.66499999999996</v>
      </c>
      <c r="AM66" s="14">
        <v>14.85</v>
      </c>
      <c r="AN66" s="15">
        <f t="shared" si="33"/>
        <v>32.05260213415157</v>
      </c>
      <c r="AO66" s="16">
        <f t="shared" si="22"/>
        <v>1791.7404592990727</v>
      </c>
      <c r="AQ66" s="13">
        <v>479.54892966360853</v>
      </c>
      <c r="AR66" s="133">
        <f t="shared" si="23"/>
        <v>294.92750000000001</v>
      </c>
      <c r="AS66" s="14">
        <v>15.5875</v>
      </c>
      <c r="AT66" s="15">
        <f t="shared" si="34"/>
        <v>30.764967420279618</v>
      </c>
      <c r="AU66" s="16">
        <f t="shared" si="24"/>
        <v>1719.7616787936306</v>
      </c>
      <c r="AV66" s="92"/>
      <c r="AW66" s="13">
        <v>477.70132517838937</v>
      </c>
      <c r="AX66" s="133">
        <f t="shared" si="25"/>
        <v>294.30250000000001</v>
      </c>
      <c r="AY66" s="14">
        <v>16.212499999999999</v>
      </c>
      <c r="AZ66" s="15">
        <f t="shared" si="35"/>
        <v>29.465000782013224</v>
      </c>
      <c r="BA66" s="16">
        <f t="shared" si="26"/>
        <v>1647.0935437145392</v>
      </c>
    </row>
    <row r="67" spans="1:53" x14ac:dyDescent="0.25">
      <c r="A67" s="13">
        <v>480.18603465851169</v>
      </c>
      <c r="B67" s="133">
        <f t="shared" si="9"/>
        <v>297.28999999999996</v>
      </c>
      <c r="C67" s="14">
        <v>13.225</v>
      </c>
      <c r="D67" s="15">
        <f t="shared" si="27"/>
        <v>36.308962923138878</v>
      </c>
      <c r="E67" s="16">
        <f t="shared" si="10"/>
        <v>2029.6710274034633</v>
      </c>
      <c r="F67" s="10"/>
      <c r="G67" s="13">
        <v>475.21661569826705</v>
      </c>
      <c r="H67" s="133">
        <f t="shared" si="11"/>
        <v>297.18374999999997</v>
      </c>
      <c r="I67" s="14">
        <v>13.331250000000001</v>
      </c>
      <c r="J67" s="15">
        <f t="shared" si="28"/>
        <v>35.646815992368836</v>
      </c>
      <c r="K67" s="16">
        <f t="shared" si="12"/>
        <v>1992.6570139734179</v>
      </c>
      <c r="L67" s="92"/>
      <c r="M67" s="13">
        <v>480.05861365953109</v>
      </c>
      <c r="N67" s="133">
        <f t="shared" si="13"/>
        <v>296.92124999999999</v>
      </c>
      <c r="O67" s="14">
        <v>13.59375</v>
      </c>
      <c r="P67" s="15">
        <f t="shared" si="29"/>
        <v>35.314656637022978</v>
      </c>
      <c r="Q67" s="16">
        <f t="shared" si="14"/>
        <v>1974.0893060095843</v>
      </c>
      <c r="R67" s="10"/>
      <c r="S67" s="13">
        <v>480.18603465851169</v>
      </c>
      <c r="T67" s="133">
        <f t="shared" si="15"/>
        <v>296.85249999999996</v>
      </c>
      <c r="U67" s="14">
        <v>13.6625</v>
      </c>
      <c r="V67" s="15">
        <f t="shared" si="30"/>
        <v>35.146278840513204</v>
      </c>
      <c r="W67" s="16">
        <f t="shared" si="16"/>
        <v>1964.6769871846882</v>
      </c>
      <c r="X67" s="92"/>
      <c r="Y67" s="13">
        <v>478.72069317023443</v>
      </c>
      <c r="Z67" s="133">
        <f t="shared" si="17"/>
        <v>296.55874999999997</v>
      </c>
      <c r="AA67" s="14">
        <v>13.956250000000001</v>
      </c>
      <c r="AB67" s="15">
        <f t="shared" si="31"/>
        <v>34.301527499882447</v>
      </c>
      <c r="AC67" s="16">
        <f t="shared" si="18"/>
        <v>1917.4553872434287</v>
      </c>
      <c r="AD67" s="10"/>
      <c r="AE67" s="13">
        <v>479.29408766564728</v>
      </c>
      <c r="AF67" s="133">
        <f t="shared" si="19"/>
        <v>296.03999999999996</v>
      </c>
      <c r="AG67" s="14">
        <v>14.475</v>
      </c>
      <c r="AH67" s="15">
        <f t="shared" si="32"/>
        <v>33.111854070165613</v>
      </c>
      <c r="AI67" s="16">
        <f t="shared" si="20"/>
        <v>1850.9526425222577</v>
      </c>
      <c r="AK67" s="13">
        <v>479.74006116207948</v>
      </c>
      <c r="AL67" s="133">
        <f t="shared" si="21"/>
        <v>295.53375</v>
      </c>
      <c r="AM67" s="14">
        <v>14.981249999999999</v>
      </c>
      <c r="AN67" s="15">
        <f t="shared" si="33"/>
        <v>32.022699118036179</v>
      </c>
      <c r="AO67" s="16">
        <f t="shared" si="22"/>
        <v>1790.0688806982223</v>
      </c>
      <c r="AQ67" s="13">
        <v>487.7675840978593</v>
      </c>
      <c r="AR67" s="133">
        <f t="shared" si="23"/>
        <v>294.89</v>
      </c>
      <c r="AS67" s="14">
        <v>15.625</v>
      </c>
      <c r="AT67" s="15">
        <f t="shared" si="34"/>
        <v>31.217125382262996</v>
      </c>
      <c r="AU67" s="16">
        <f t="shared" si="24"/>
        <v>1745.0373088685014</v>
      </c>
      <c r="AV67" s="92"/>
      <c r="AW67" s="13">
        <v>480.18603465851169</v>
      </c>
      <c r="AX67" s="133">
        <f t="shared" si="25"/>
        <v>294.23374999999999</v>
      </c>
      <c r="AY67" s="14">
        <v>16.28125</v>
      </c>
      <c r="AZ67" s="15">
        <f t="shared" si="35"/>
        <v>29.493192147931619</v>
      </c>
      <c r="BA67" s="16">
        <f t="shared" si="26"/>
        <v>1648.6694410693774</v>
      </c>
    </row>
    <row r="68" spans="1:53" x14ac:dyDescent="0.25">
      <c r="A68" s="13">
        <v>489.93374108053007</v>
      </c>
      <c r="B68" s="133">
        <f t="shared" si="9"/>
        <v>297.23374999999999</v>
      </c>
      <c r="C68" s="14">
        <v>13.28125</v>
      </c>
      <c r="D68" s="15">
        <f t="shared" si="27"/>
        <v>36.889128740181086</v>
      </c>
      <c r="E68" s="16">
        <f t="shared" si="10"/>
        <v>2062.1022965761226</v>
      </c>
      <c r="F68" s="10"/>
      <c r="G68" s="13">
        <v>479.16666666666663</v>
      </c>
      <c r="H68" s="133">
        <f t="shared" si="11"/>
        <v>297.08375000000001</v>
      </c>
      <c r="I68" s="14">
        <v>13.43125</v>
      </c>
      <c r="J68" s="15">
        <f t="shared" si="28"/>
        <v>35.675507988211571</v>
      </c>
      <c r="K68" s="16">
        <f t="shared" si="12"/>
        <v>1994.2608965410268</v>
      </c>
      <c r="L68" s="92"/>
      <c r="M68" s="13">
        <v>488.34097859327215</v>
      </c>
      <c r="N68" s="133">
        <f t="shared" si="13"/>
        <v>296.68374999999997</v>
      </c>
      <c r="O68" s="14">
        <v>13.831250000000001</v>
      </c>
      <c r="P68" s="15">
        <f t="shared" si="29"/>
        <v>35.307074819215337</v>
      </c>
      <c r="Q68" s="16">
        <f t="shared" si="14"/>
        <v>1973.6654823941374</v>
      </c>
      <c r="R68" s="10"/>
      <c r="S68" s="13">
        <v>489.87003058103971</v>
      </c>
      <c r="T68" s="133">
        <f t="shared" si="15"/>
        <v>296.50874999999996</v>
      </c>
      <c r="U68" s="14">
        <v>14.00625</v>
      </c>
      <c r="V68" s="15">
        <f t="shared" si="30"/>
        <v>34.975102584991681</v>
      </c>
      <c r="W68" s="16">
        <f t="shared" si="16"/>
        <v>1955.108234501035</v>
      </c>
      <c r="X68" s="92"/>
      <c r="Y68" s="13">
        <v>479.23037716615698</v>
      </c>
      <c r="Z68" s="133">
        <f t="shared" si="17"/>
        <v>296.55250000000001</v>
      </c>
      <c r="AA68" s="14">
        <v>13.9625</v>
      </c>
      <c r="AB68" s="15">
        <f t="shared" si="31"/>
        <v>34.322676968032731</v>
      </c>
      <c r="AC68" s="16">
        <f t="shared" si="18"/>
        <v>1918.6376425130295</v>
      </c>
      <c r="AD68" s="10"/>
      <c r="AE68" s="13">
        <v>479.42150866462788</v>
      </c>
      <c r="AF68" s="133">
        <f t="shared" si="19"/>
        <v>296.065</v>
      </c>
      <c r="AG68" s="14">
        <v>14.45</v>
      </c>
      <c r="AH68" s="15">
        <f t="shared" si="32"/>
        <v>33.177959077136876</v>
      </c>
      <c r="AI68" s="16">
        <f t="shared" si="20"/>
        <v>1854.6479124119512</v>
      </c>
      <c r="AK68" s="13">
        <v>479.99490316004074</v>
      </c>
      <c r="AL68" s="133">
        <f t="shared" si="21"/>
        <v>295.49</v>
      </c>
      <c r="AM68" s="14">
        <v>15.025</v>
      </c>
      <c r="AN68" s="15">
        <f t="shared" si="33"/>
        <v>31.946416183696552</v>
      </c>
      <c r="AO68" s="16">
        <f t="shared" si="22"/>
        <v>1785.8046646686373</v>
      </c>
      <c r="AQ68" s="13">
        <v>494.90316004077471</v>
      </c>
      <c r="AR68" s="133">
        <f t="shared" si="23"/>
        <v>294.44</v>
      </c>
      <c r="AS68" s="14">
        <v>16.074999999999999</v>
      </c>
      <c r="AT68" s="15">
        <f t="shared" si="34"/>
        <v>30.787132817466546</v>
      </c>
      <c r="AU68" s="16">
        <f t="shared" si="24"/>
        <v>1721.0007244963799</v>
      </c>
      <c r="AV68" s="92"/>
      <c r="AW68" s="13">
        <v>480.56829765545359</v>
      </c>
      <c r="AX68" s="133">
        <f t="shared" si="25"/>
        <v>294.20249999999999</v>
      </c>
      <c r="AY68" s="14">
        <v>16.3125</v>
      </c>
      <c r="AZ68" s="15">
        <f t="shared" si="35"/>
        <v>29.460125526771101</v>
      </c>
      <c r="BA68" s="16">
        <f t="shared" si="26"/>
        <v>1646.8210169465044</v>
      </c>
    </row>
    <row r="69" spans="1:53" x14ac:dyDescent="0.25">
      <c r="A69" s="13">
        <v>494.39347604485215</v>
      </c>
      <c r="B69" s="133">
        <f t="shared" si="9"/>
        <v>296.79624999999999</v>
      </c>
      <c r="C69" s="14">
        <v>13.71875</v>
      </c>
      <c r="D69" s="15">
        <f t="shared" si="27"/>
        <v>36.037793242449361</v>
      </c>
      <c r="E69" s="16">
        <f t="shared" si="10"/>
        <v>2014.5126422529192</v>
      </c>
      <c r="F69" s="10"/>
      <c r="G69" s="13">
        <v>479.67635066258919</v>
      </c>
      <c r="H69" s="133">
        <f t="shared" si="11"/>
        <v>297.00874999999996</v>
      </c>
      <c r="I69" s="14">
        <v>13.50625</v>
      </c>
      <c r="J69" s="15">
        <f t="shared" si="28"/>
        <v>35.51513933642493</v>
      </c>
      <c r="K69" s="16">
        <f t="shared" si="12"/>
        <v>1985.2962889061534</v>
      </c>
      <c r="L69" s="92"/>
      <c r="M69" s="13">
        <v>500.63710499490315</v>
      </c>
      <c r="N69" s="133">
        <f t="shared" si="13"/>
        <v>296.40249999999997</v>
      </c>
      <c r="O69" s="14">
        <v>14.112500000000001</v>
      </c>
      <c r="P69" s="15">
        <f t="shared" si="29"/>
        <v>35.474728431879761</v>
      </c>
      <c r="Q69" s="16">
        <f t="shared" si="14"/>
        <v>1983.0373193420785</v>
      </c>
      <c r="R69" s="10"/>
      <c r="S69" s="13">
        <v>501.08307849133536</v>
      </c>
      <c r="T69" s="133">
        <f t="shared" si="15"/>
        <v>296.23374999999999</v>
      </c>
      <c r="U69" s="14">
        <v>14.28125</v>
      </c>
      <c r="V69" s="15">
        <f t="shared" si="30"/>
        <v>35.086780113178847</v>
      </c>
      <c r="W69" s="16">
        <f t="shared" si="16"/>
        <v>1961.3510083266974</v>
      </c>
      <c r="X69" s="92"/>
      <c r="Y69" s="13">
        <v>480.8868501529052</v>
      </c>
      <c r="Z69" s="133">
        <f t="shared" si="17"/>
        <v>296.33999999999997</v>
      </c>
      <c r="AA69" s="14">
        <v>14.175000000000001</v>
      </c>
      <c r="AB69" s="15">
        <f t="shared" si="31"/>
        <v>33.924998247118531</v>
      </c>
      <c r="AC69" s="16">
        <f t="shared" si="18"/>
        <v>1896.4074020139258</v>
      </c>
      <c r="AD69" s="10"/>
      <c r="AE69" s="13">
        <v>482.41590214067276</v>
      </c>
      <c r="AF69" s="133">
        <f t="shared" si="19"/>
        <v>295.89625000000001</v>
      </c>
      <c r="AG69" s="14">
        <v>14.61875</v>
      </c>
      <c r="AH69" s="15">
        <f t="shared" si="32"/>
        <v>32.999805191324342</v>
      </c>
      <c r="AI69" s="16">
        <f t="shared" si="20"/>
        <v>1844.6891101950307</v>
      </c>
      <c r="AK69" s="13">
        <v>483.75382262996942</v>
      </c>
      <c r="AL69" s="133">
        <f t="shared" si="21"/>
        <v>295.28999999999996</v>
      </c>
      <c r="AM69" s="14">
        <v>15.225</v>
      </c>
      <c r="AN69" s="15">
        <f t="shared" si="33"/>
        <v>31.773650090638387</v>
      </c>
      <c r="AO69" s="16">
        <f t="shared" si="22"/>
        <v>1776.1470400666858</v>
      </c>
      <c r="AQ69" s="13">
        <v>503.12181447502547</v>
      </c>
      <c r="AR69" s="133">
        <f t="shared" si="23"/>
        <v>294.25874999999996</v>
      </c>
      <c r="AS69" s="14">
        <v>16.256250000000001</v>
      </c>
      <c r="AT69" s="15">
        <f t="shared" si="34"/>
        <v>30.949438798925055</v>
      </c>
      <c r="AU69" s="16">
        <f t="shared" si="24"/>
        <v>1730.0736288599105</v>
      </c>
      <c r="AV69" s="92"/>
      <c r="AW69" s="13">
        <v>504.26860346585113</v>
      </c>
      <c r="AX69" s="133">
        <f t="shared" si="25"/>
        <v>293.49</v>
      </c>
      <c r="AY69" s="14">
        <v>17.024999999999999</v>
      </c>
      <c r="AZ69" s="15">
        <f t="shared" si="35"/>
        <v>29.61930123147437</v>
      </c>
      <c r="BA69" s="16">
        <f t="shared" si="26"/>
        <v>1655.7189388394172</v>
      </c>
    </row>
    <row r="70" spans="1:53" x14ac:dyDescent="0.25">
      <c r="A70" s="13">
        <v>503.18552497451577</v>
      </c>
      <c r="B70" s="133">
        <f t="shared" si="9"/>
        <v>296.565</v>
      </c>
      <c r="C70" s="14">
        <v>13.95</v>
      </c>
      <c r="D70" s="15">
        <f t="shared" si="27"/>
        <v>36.07064695157819</v>
      </c>
      <c r="E70" s="16">
        <f t="shared" si="10"/>
        <v>2016.3491645932208</v>
      </c>
      <c r="F70" s="10"/>
      <c r="G70" s="13">
        <v>483.37155963302752</v>
      </c>
      <c r="H70" s="133">
        <f t="shared" si="11"/>
        <v>296.85249999999996</v>
      </c>
      <c r="I70" s="14">
        <v>13.6625</v>
      </c>
      <c r="J70" s="15">
        <f t="shared" si="28"/>
        <v>35.379437118611349</v>
      </c>
      <c r="K70" s="16">
        <f t="shared" si="12"/>
        <v>1977.7105349303745</v>
      </c>
      <c r="L70" s="92"/>
      <c r="M70" s="13">
        <v>503.37665647298672</v>
      </c>
      <c r="N70" s="133">
        <f t="shared" si="13"/>
        <v>296.35874999999999</v>
      </c>
      <c r="O70" s="14">
        <v>14.15625</v>
      </c>
      <c r="P70" s="15">
        <f t="shared" si="29"/>
        <v>35.558615909791556</v>
      </c>
      <c r="Q70" s="16">
        <f t="shared" si="14"/>
        <v>1987.726629357348</v>
      </c>
      <c r="R70" s="10"/>
      <c r="S70" s="13">
        <v>504.65086646279303</v>
      </c>
      <c r="T70" s="133">
        <f t="shared" si="15"/>
        <v>296.14</v>
      </c>
      <c r="U70" s="14">
        <v>14.375</v>
      </c>
      <c r="V70" s="15">
        <f t="shared" si="30"/>
        <v>35.106147232194296</v>
      </c>
      <c r="W70" s="16">
        <f t="shared" si="16"/>
        <v>1962.433630279661</v>
      </c>
      <c r="X70" s="92"/>
      <c r="Y70" s="13">
        <v>496.55963302752292</v>
      </c>
      <c r="Z70" s="133">
        <f t="shared" si="17"/>
        <v>296.03375</v>
      </c>
      <c r="AA70" s="14">
        <v>14.481249999999999</v>
      </c>
      <c r="AB70" s="15">
        <f t="shared" si="31"/>
        <v>34.289832233234215</v>
      </c>
      <c r="AC70" s="16">
        <f t="shared" si="18"/>
        <v>1916.8016218377925</v>
      </c>
      <c r="AD70" s="10"/>
      <c r="AE70" s="13">
        <v>505.16055045871559</v>
      </c>
      <c r="AF70" s="133">
        <f t="shared" si="19"/>
        <v>295.42124999999999</v>
      </c>
      <c r="AG70" s="14">
        <v>15.09375</v>
      </c>
      <c r="AH70" s="15">
        <f t="shared" si="32"/>
        <v>33.468193819210974</v>
      </c>
      <c r="AI70" s="16">
        <f t="shared" si="20"/>
        <v>1870.8720344938934</v>
      </c>
      <c r="AK70" s="13">
        <v>499.80886850152905</v>
      </c>
      <c r="AL70" s="133">
        <f t="shared" si="21"/>
        <v>294.99624999999997</v>
      </c>
      <c r="AM70" s="14">
        <v>15.518750000000001</v>
      </c>
      <c r="AN70" s="15">
        <f t="shared" si="33"/>
        <v>32.206773644883064</v>
      </c>
      <c r="AO70" s="16">
        <f t="shared" si="22"/>
        <v>1800.3586467489633</v>
      </c>
      <c r="AQ70" s="13">
        <v>504.96941896024464</v>
      </c>
      <c r="AR70" s="133">
        <f t="shared" si="23"/>
        <v>294.20249999999999</v>
      </c>
      <c r="AS70" s="14">
        <v>16.3125</v>
      </c>
      <c r="AT70" s="15">
        <f t="shared" si="34"/>
        <v>30.95597970637515</v>
      </c>
      <c r="AU70" s="16">
        <f t="shared" si="24"/>
        <v>1730.4392655863708</v>
      </c>
      <c r="AV70" s="92"/>
      <c r="AW70" s="13">
        <v>505.16055045871559</v>
      </c>
      <c r="AX70" s="133">
        <f t="shared" si="25"/>
        <v>293.46499999999997</v>
      </c>
      <c r="AY70" s="14">
        <v>17.05</v>
      </c>
      <c r="AZ70" s="15">
        <f t="shared" si="35"/>
        <v>29.628184777637276</v>
      </c>
      <c r="BA70" s="16">
        <f t="shared" si="26"/>
        <v>1656.2155290699236</v>
      </c>
    </row>
    <row r="71" spans="1:53" x14ac:dyDescent="0.25">
      <c r="A71" s="13">
        <v>504.58715596330273</v>
      </c>
      <c r="B71" s="133">
        <f t="shared" si="9"/>
        <v>296.53999999999996</v>
      </c>
      <c r="C71" s="14">
        <v>13.975</v>
      </c>
      <c r="D71" s="15">
        <f t="shared" ref="D71:D79" si="36">A71/C71</f>
        <v>36.106415453545814</v>
      </c>
      <c r="E71" s="16">
        <f t="shared" si="10"/>
        <v>2018.3486238532109</v>
      </c>
      <c r="F71" s="10"/>
      <c r="G71" s="13">
        <v>504.96941896024464</v>
      </c>
      <c r="H71" s="133">
        <f t="shared" si="11"/>
        <v>296.30250000000001</v>
      </c>
      <c r="I71" s="14">
        <v>14.2125</v>
      </c>
      <c r="J71" s="15">
        <f t="shared" ref="J71:J79" si="37">G71/I71</f>
        <v>35.529950322620557</v>
      </c>
      <c r="K71" s="16">
        <f t="shared" si="12"/>
        <v>1986.1242230344892</v>
      </c>
      <c r="L71" s="92"/>
      <c r="M71" s="13">
        <v>504.65086646279303</v>
      </c>
      <c r="N71" s="133">
        <f t="shared" si="13"/>
        <v>296.32124999999996</v>
      </c>
      <c r="O71" s="14">
        <v>14.19375</v>
      </c>
      <c r="P71" s="15">
        <f t="shared" ref="P71:P79" si="38">M71/O71</f>
        <v>35.554442375185772</v>
      </c>
      <c r="Q71" s="16">
        <f t="shared" si="14"/>
        <v>1987.4933287728845</v>
      </c>
      <c r="R71" s="10"/>
      <c r="S71" s="13">
        <v>505.03312945973494</v>
      </c>
      <c r="T71" s="133">
        <f t="shared" si="15"/>
        <v>296.1275</v>
      </c>
      <c r="U71" s="14">
        <v>14.387499999999999</v>
      </c>
      <c r="V71" s="15">
        <f t="shared" ref="V71:V79" si="39">S71/U71</f>
        <v>35.102215774786096</v>
      </c>
      <c r="W71" s="16">
        <f t="shared" si="16"/>
        <v>1962.2138618105428</v>
      </c>
      <c r="X71" s="92"/>
      <c r="Y71" s="13">
        <v>511.91386340468904</v>
      </c>
      <c r="Z71" s="133">
        <f t="shared" si="17"/>
        <v>295.815</v>
      </c>
      <c r="AA71" s="14">
        <v>14.7</v>
      </c>
      <c r="AB71" s="15">
        <f t="shared" ref="AB71:AB79" si="40">Y71/AA71</f>
        <v>34.824072340455039</v>
      </c>
      <c r="AC71" s="16">
        <f t="shared" si="18"/>
        <v>1946.6656438314367</v>
      </c>
      <c r="AD71" s="10"/>
      <c r="AE71" s="13">
        <v>514.39857288481141</v>
      </c>
      <c r="AF71" s="133">
        <f t="shared" si="19"/>
        <v>295.35249999999996</v>
      </c>
      <c r="AG71" s="14">
        <v>15.1625</v>
      </c>
      <c r="AH71" s="15">
        <f t="shared" ref="AH71:AH79" si="41">AE71/AG71</f>
        <v>33.925709670886164</v>
      </c>
      <c r="AI71" s="16">
        <f t="shared" si="20"/>
        <v>1896.4471706025365</v>
      </c>
      <c r="AK71" s="13">
        <v>506.62589194699285</v>
      </c>
      <c r="AL71" s="133">
        <f t="shared" si="21"/>
        <v>294.76499999999999</v>
      </c>
      <c r="AM71" s="14">
        <v>15.75</v>
      </c>
      <c r="AN71" s="15">
        <f t="shared" ref="AN71:AN79" si="42">AK71/AM71</f>
        <v>32.166723298221768</v>
      </c>
      <c r="AO71" s="16">
        <f t="shared" si="22"/>
        <v>1798.1198323705969</v>
      </c>
      <c r="AQ71" s="13">
        <v>505.22426095820589</v>
      </c>
      <c r="AR71" s="133">
        <f t="shared" si="23"/>
        <v>294.22749999999996</v>
      </c>
      <c r="AS71" s="14">
        <v>16.287500000000001</v>
      </c>
      <c r="AT71" s="15">
        <f t="shared" ref="AT71:AT79" si="43">AQ71/AS71</f>
        <v>31.019141117925148</v>
      </c>
      <c r="AU71" s="16">
        <f t="shared" si="24"/>
        <v>1733.9699884920158</v>
      </c>
      <c r="AV71" s="92"/>
      <c r="AW71" s="13">
        <v>507.64525993883791</v>
      </c>
      <c r="AX71" s="133">
        <f t="shared" si="25"/>
        <v>293.28375</v>
      </c>
      <c r="AY71" s="14">
        <v>17.231249999999999</v>
      </c>
      <c r="AZ71" s="15">
        <f t="shared" ref="AZ71:AZ79" si="44">AW71/AY71</f>
        <v>29.46073325724123</v>
      </c>
      <c r="BA71" s="16">
        <f t="shared" si="26"/>
        <v>1646.8549890797847</v>
      </c>
    </row>
    <row r="72" spans="1:53" x14ac:dyDescent="0.25">
      <c r="A72" s="13">
        <v>525.93017329255861</v>
      </c>
      <c r="B72" s="133">
        <f t="shared" ref="B72:B79" si="45">$D$2-C72</f>
        <v>295.96499999999997</v>
      </c>
      <c r="C72" s="14">
        <v>14.55</v>
      </c>
      <c r="D72" s="15">
        <f t="shared" si="36"/>
        <v>36.146403662718804</v>
      </c>
      <c r="E72" s="16">
        <f t="shared" si="10"/>
        <v>2020.5839647459811</v>
      </c>
      <c r="F72" s="10"/>
      <c r="G72" s="13">
        <v>515.09938837920481</v>
      </c>
      <c r="H72" s="133">
        <f t="shared" ref="H72:H79" si="46">$D$2-I72</f>
        <v>296.26499999999999</v>
      </c>
      <c r="I72" s="14">
        <v>14.25</v>
      </c>
      <c r="J72" s="15">
        <f t="shared" si="37"/>
        <v>36.147325500295075</v>
      </c>
      <c r="K72" s="16">
        <f t="shared" si="12"/>
        <v>2020.6354954664946</v>
      </c>
      <c r="L72" s="92"/>
      <c r="M72" s="13">
        <v>507.3904179408766</v>
      </c>
      <c r="N72" s="133">
        <f t="shared" ref="N72:N79" si="47">$D$2-O72</f>
        <v>296.18374999999997</v>
      </c>
      <c r="O72" s="14">
        <v>14.331250000000001</v>
      </c>
      <c r="P72" s="15">
        <f t="shared" si="38"/>
        <v>35.404477483881486</v>
      </c>
      <c r="Q72" s="16">
        <f t="shared" si="14"/>
        <v>1979.1102913489751</v>
      </c>
      <c r="R72" s="10"/>
      <c r="S72" s="13">
        <v>529.11569826707444</v>
      </c>
      <c r="T72" s="133">
        <f t="shared" ref="T72:T79" si="48">$D$2-U72</f>
        <v>295.45249999999999</v>
      </c>
      <c r="U72" s="14">
        <v>15.0625</v>
      </c>
      <c r="V72" s="15">
        <f t="shared" si="39"/>
        <v>35.128013162959299</v>
      </c>
      <c r="W72" s="16">
        <f t="shared" si="16"/>
        <v>1963.6559358094248</v>
      </c>
      <c r="X72" s="92"/>
      <c r="Y72" s="13">
        <v>518.98572884811415</v>
      </c>
      <c r="Z72" s="133">
        <f t="shared" ref="Z72:Z79" si="49">$D$2-AA72</f>
        <v>295.39</v>
      </c>
      <c r="AA72" s="14">
        <v>15.125</v>
      </c>
      <c r="AB72" s="15">
        <f t="shared" si="40"/>
        <v>34.313106039544735</v>
      </c>
      <c r="AC72" s="16">
        <f t="shared" si="18"/>
        <v>1918.1026276105506</v>
      </c>
      <c r="AD72" s="10"/>
      <c r="AE72" s="13">
        <v>519.36799184505605</v>
      </c>
      <c r="AF72" s="133">
        <f t="shared" ref="AF72:AF79" si="50">$D$2-AG72</f>
        <v>294.90249999999997</v>
      </c>
      <c r="AG72" s="14">
        <v>15.612500000000001</v>
      </c>
      <c r="AH72" s="15">
        <f t="shared" si="41"/>
        <v>33.266164409611278</v>
      </c>
      <c r="AI72" s="16">
        <f t="shared" si="20"/>
        <v>1859.5785904972704</v>
      </c>
      <c r="AK72" s="13">
        <v>521.34301732925587</v>
      </c>
      <c r="AL72" s="133">
        <f t="shared" ref="AL72:AL79" si="51">$D$2-AM72</f>
        <v>294.32124999999996</v>
      </c>
      <c r="AM72" s="14">
        <v>16.193750000000001</v>
      </c>
      <c r="AN72" s="15">
        <f t="shared" si="42"/>
        <v>32.194088295129653</v>
      </c>
      <c r="AO72" s="16">
        <f t="shared" si="22"/>
        <v>1799.6495356977475</v>
      </c>
      <c r="AQ72" s="13">
        <v>529.49796126401634</v>
      </c>
      <c r="AR72" s="133">
        <f t="shared" ref="AR72:AR79" si="52">$D$2-AS72</f>
        <v>293.50874999999996</v>
      </c>
      <c r="AS72" s="14">
        <v>17.006250000000001</v>
      </c>
      <c r="AT72" s="15">
        <f t="shared" si="43"/>
        <v>31.135492025814997</v>
      </c>
      <c r="AU72" s="16">
        <f t="shared" si="24"/>
        <v>1740.4740042430583</v>
      </c>
      <c r="AV72" s="92"/>
      <c r="AW72" s="13">
        <v>523.57288481141688</v>
      </c>
      <c r="AX72" s="133">
        <f t="shared" ref="AX72:AX79" si="53">$D$2-AY72</f>
        <v>292.89</v>
      </c>
      <c r="AY72" s="14">
        <v>17.625</v>
      </c>
      <c r="AZ72" s="15">
        <f t="shared" si="44"/>
        <v>29.706262968023655</v>
      </c>
      <c r="BA72" s="16">
        <f t="shared" si="26"/>
        <v>1660.5800999125222</v>
      </c>
    </row>
    <row r="73" spans="1:53" x14ac:dyDescent="0.25">
      <c r="A73" s="13">
        <v>529.49796126401634</v>
      </c>
      <c r="B73" s="133">
        <f t="shared" si="45"/>
        <v>295.90249999999997</v>
      </c>
      <c r="C73" s="14">
        <v>14.612500000000001</v>
      </c>
      <c r="D73" s="15">
        <f t="shared" si="36"/>
        <v>36.235959710112326</v>
      </c>
      <c r="E73" s="16">
        <f t="shared" si="10"/>
        <v>2025.5901477952789</v>
      </c>
      <c r="F73" s="10"/>
      <c r="G73" s="13">
        <v>520.06880733944956</v>
      </c>
      <c r="H73" s="133">
        <f t="shared" si="46"/>
        <v>295.82124999999996</v>
      </c>
      <c r="I73" s="14">
        <v>14.69375</v>
      </c>
      <c r="J73" s="15">
        <f t="shared" si="37"/>
        <v>35.393878849133102</v>
      </c>
      <c r="K73" s="16">
        <f t="shared" si="12"/>
        <v>1978.5178276665404</v>
      </c>
      <c r="L73" s="92"/>
      <c r="M73" s="13">
        <v>523.19062181447498</v>
      </c>
      <c r="N73" s="133">
        <f t="shared" si="47"/>
        <v>295.80250000000001</v>
      </c>
      <c r="O73" s="14">
        <v>14.7125</v>
      </c>
      <c r="P73" s="15">
        <f t="shared" si="38"/>
        <v>35.560959851451145</v>
      </c>
      <c r="Q73" s="16">
        <f t="shared" si="14"/>
        <v>1987.8576556961189</v>
      </c>
      <c r="R73" s="10"/>
      <c r="S73" s="13">
        <v>529.62538226299694</v>
      </c>
      <c r="T73" s="133">
        <f t="shared" si="48"/>
        <v>295.44624999999996</v>
      </c>
      <c r="U73" s="14">
        <v>15.06875</v>
      </c>
      <c r="V73" s="15">
        <f t="shared" si="39"/>
        <v>35.147267176308382</v>
      </c>
      <c r="W73" s="16">
        <f t="shared" si="16"/>
        <v>1964.7322351556386</v>
      </c>
      <c r="X73" s="92"/>
      <c r="Y73" s="13">
        <v>528.22375127420992</v>
      </c>
      <c r="Z73" s="133">
        <f t="shared" si="49"/>
        <v>295.24</v>
      </c>
      <c r="AA73" s="14">
        <v>15.275</v>
      </c>
      <c r="AB73" s="15">
        <f t="shared" si="40"/>
        <v>34.58093298030834</v>
      </c>
      <c r="AC73" s="16">
        <f t="shared" si="18"/>
        <v>1933.0741535992361</v>
      </c>
      <c r="AD73" s="10"/>
      <c r="AE73" s="13">
        <v>528.28746177370033</v>
      </c>
      <c r="AF73" s="133">
        <f t="shared" si="50"/>
        <v>294.76499999999999</v>
      </c>
      <c r="AG73" s="14">
        <v>15.75</v>
      </c>
      <c r="AH73" s="15">
        <f t="shared" si="41"/>
        <v>33.542061064996844</v>
      </c>
      <c r="AI73" s="16">
        <f t="shared" si="20"/>
        <v>1875.0012135333236</v>
      </c>
      <c r="AK73" s="13">
        <v>528.41488277268093</v>
      </c>
      <c r="AL73" s="133">
        <f t="shared" si="51"/>
        <v>294.24624999999997</v>
      </c>
      <c r="AM73" s="14">
        <v>16.268750000000001</v>
      </c>
      <c r="AN73" s="15">
        <f t="shared" si="42"/>
        <v>32.480361599550115</v>
      </c>
      <c r="AO73" s="16">
        <f t="shared" si="22"/>
        <v>1815.6522134148513</v>
      </c>
      <c r="AQ73" s="13">
        <v>530.32619775739045</v>
      </c>
      <c r="AR73" s="133">
        <f t="shared" si="52"/>
        <v>293.45249999999999</v>
      </c>
      <c r="AS73" s="14">
        <v>17.0625</v>
      </c>
      <c r="AT73" s="15">
        <f t="shared" si="43"/>
        <v>31.081388879554019</v>
      </c>
      <c r="AU73" s="16">
        <f t="shared" si="24"/>
        <v>1737.4496383670696</v>
      </c>
      <c r="AV73" s="92"/>
      <c r="AW73" s="13">
        <v>529.43425076452593</v>
      </c>
      <c r="AX73" s="133">
        <f t="shared" si="53"/>
        <v>292.80874999999997</v>
      </c>
      <c r="AY73" s="14">
        <v>17.706250000000001</v>
      </c>
      <c r="AZ73" s="15">
        <f t="shared" si="44"/>
        <v>29.900981335095004</v>
      </c>
      <c r="BA73" s="16">
        <f t="shared" si="26"/>
        <v>1671.4648566318108</v>
      </c>
    </row>
    <row r="74" spans="1:53" x14ac:dyDescent="0.25">
      <c r="A74" s="13">
        <v>530.00764525993884</v>
      </c>
      <c r="B74" s="133">
        <f t="shared" si="45"/>
        <v>295.85874999999999</v>
      </c>
      <c r="C74" s="14">
        <v>14.65625</v>
      </c>
      <c r="D74" s="15">
        <f t="shared" si="36"/>
        <v>36.162568546520347</v>
      </c>
      <c r="E74" s="16">
        <f t="shared" si="10"/>
        <v>2021.4875817504874</v>
      </c>
      <c r="F74" s="10"/>
      <c r="G74" s="13">
        <v>528.22375127420992</v>
      </c>
      <c r="H74" s="133">
        <f t="shared" si="46"/>
        <v>295.67750000000001</v>
      </c>
      <c r="I74" s="14">
        <v>14.8375</v>
      </c>
      <c r="J74" s="15">
        <f t="shared" si="37"/>
        <v>35.600589807865873</v>
      </c>
      <c r="K74" s="16">
        <f t="shared" si="12"/>
        <v>1990.0729702597023</v>
      </c>
      <c r="L74" s="92"/>
      <c r="M74" s="13">
        <v>540.01019367991842</v>
      </c>
      <c r="N74" s="133">
        <f t="shared" si="47"/>
        <v>295.62124999999997</v>
      </c>
      <c r="O74" s="14">
        <v>14.893750000000001</v>
      </c>
      <c r="P74" s="15">
        <f t="shared" si="38"/>
        <v>36.257503562227001</v>
      </c>
      <c r="Q74" s="16">
        <f t="shared" si="14"/>
        <v>2026.7944491284893</v>
      </c>
      <c r="R74" s="10"/>
      <c r="S74" s="13">
        <v>531.02701325178384</v>
      </c>
      <c r="T74" s="133">
        <f t="shared" si="48"/>
        <v>295.39625000000001</v>
      </c>
      <c r="U74" s="14">
        <v>15.11875</v>
      </c>
      <c r="V74" s="15">
        <f t="shared" si="39"/>
        <v>35.123737957951803</v>
      </c>
      <c r="W74" s="16">
        <f t="shared" si="16"/>
        <v>1963.4169518495057</v>
      </c>
      <c r="X74" s="92"/>
      <c r="Y74" s="13">
        <v>530.26248725790003</v>
      </c>
      <c r="Z74" s="133">
        <f t="shared" si="49"/>
        <v>295.11500000000001</v>
      </c>
      <c r="AA74" s="14">
        <v>15.4</v>
      </c>
      <c r="AB74" s="15">
        <f t="shared" si="40"/>
        <v>34.432629042720784</v>
      </c>
      <c r="AC74" s="16">
        <f t="shared" si="18"/>
        <v>1924.7839634880918</v>
      </c>
      <c r="AD74" s="10"/>
      <c r="AE74" s="13">
        <v>529.81651376146783</v>
      </c>
      <c r="AF74" s="133">
        <f t="shared" si="50"/>
        <v>294.68374999999997</v>
      </c>
      <c r="AG74" s="14">
        <v>15.831250000000001</v>
      </c>
      <c r="AH74" s="15">
        <f t="shared" si="41"/>
        <v>33.466499092710166</v>
      </c>
      <c r="AI74" s="16">
        <f t="shared" si="20"/>
        <v>1870.7772992824982</v>
      </c>
      <c r="AK74" s="13">
        <v>529.56167176350664</v>
      </c>
      <c r="AL74" s="133">
        <f t="shared" si="51"/>
        <v>294.17124999999999</v>
      </c>
      <c r="AM74" s="14">
        <v>16.34375</v>
      </c>
      <c r="AN74" s="15">
        <f t="shared" si="42"/>
        <v>32.401478960673444</v>
      </c>
      <c r="AO74" s="16">
        <f t="shared" si="22"/>
        <v>1811.2426739016455</v>
      </c>
      <c r="AQ74" s="13">
        <v>535.99643221202848</v>
      </c>
      <c r="AR74" s="133">
        <f t="shared" si="52"/>
        <v>293.25874999999996</v>
      </c>
      <c r="AS74" s="14">
        <v>17.256250000000001</v>
      </c>
      <c r="AT74" s="15">
        <f t="shared" si="43"/>
        <v>31.061002953250469</v>
      </c>
      <c r="AU74" s="16">
        <f t="shared" si="24"/>
        <v>1736.3100650867011</v>
      </c>
      <c r="AV74" s="92"/>
      <c r="AW74" s="13">
        <v>530.19877675840974</v>
      </c>
      <c r="AX74" s="133">
        <f t="shared" si="53"/>
        <v>292.79624999999999</v>
      </c>
      <c r="AY74" s="14">
        <v>17.71875</v>
      </c>
      <c r="AZ74" s="15">
        <f t="shared" si="44"/>
        <v>29.923035019874977</v>
      </c>
      <c r="BA74" s="16">
        <f t="shared" si="26"/>
        <v>1672.6976576110112</v>
      </c>
    </row>
    <row r="75" spans="1:53" x14ac:dyDescent="0.25">
      <c r="A75" s="13">
        <v>536.37869520897038</v>
      </c>
      <c r="B75" s="133">
        <f t="shared" si="45"/>
        <v>295.54624999999999</v>
      </c>
      <c r="C75" s="14">
        <v>14.96875</v>
      </c>
      <c r="D75" s="15">
        <f t="shared" si="36"/>
        <v>35.833232247780906</v>
      </c>
      <c r="E75" s="16">
        <f t="shared" ref="E75:E79" si="54">D75*55.9</f>
        <v>2003.0776826509525</v>
      </c>
      <c r="F75" s="10"/>
      <c r="G75" s="13">
        <v>529.56167176350664</v>
      </c>
      <c r="H75" s="133">
        <f t="shared" si="46"/>
        <v>295.67124999999999</v>
      </c>
      <c r="I75" s="14">
        <v>14.84375</v>
      </c>
      <c r="J75" s="15">
        <f t="shared" si="37"/>
        <v>35.675733676699394</v>
      </c>
      <c r="K75" s="16">
        <f t="shared" ref="K75:K79" si="55">J75*55.9</f>
        <v>1994.273512527496</v>
      </c>
      <c r="L75" s="92"/>
      <c r="M75" s="13">
        <v>545.74413863404686</v>
      </c>
      <c r="N75" s="133">
        <f t="shared" si="47"/>
        <v>295.14</v>
      </c>
      <c r="O75" s="14">
        <v>15.375</v>
      </c>
      <c r="P75" s="15">
        <f t="shared" si="38"/>
        <v>35.495553732295733</v>
      </c>
      <c r="Q75" s="16">
        <f t="shared" ref="Q75:Q79" si="56">P75*55.9</f>
        <v>1984.2014536353313</v>
      </c>
      <c r="R75" s="10"/>
      <c r="S75" s="13">
        <v>546.69979612640157</v>
      </c>
      <c r="T75" s="133">
        <f t="shared" si="48"/>
        <v>294.96499999999997</v>
      </c>
      <c r="U75" s="14">
        <v>15.55</v>
      </c>
      <c r="V75" s="15">
        <f t="shared" si="39"/>
        <v>35.157543159254118</v>
      </c>
      <c r="W75" s="16">
        <f t="shared" ref="W75:W79" si="57">V75*55.9</f>
        <v>1965.3066626023051</v>
      </c>
      <c r="X75" s="92"/>
      <c r="Y75" s="13">
        <v>530.13506625891944</v>
      </c>
      <c r="Z75" s="133">
        <f t="shared" si="49"/>
        <v>295.13374999999996</v>
      </c>
      <c r="AA75" s="14">
        <v>15.38125</v>
      </c>
      <c r="AB75" s="15">
        <f t="shared" si="40"/>
        <v>34.466318814070341</v>
      </c>
      <c r="AC75" s="16">
        <f t="shared" ref="AC75:AC79" si="58">AB75*55.9</f>
        <v>1926.667221706532</v>
      </c>
      <c r="AD75" s="10"/>
      <c r="AE75" s="13">
        <v>529.75280326197753</v>
      </c>
      <c r="AF75" s="133">
        <f t="shared" si="50"/>
        <v>294.66499999999996</v>
      </c>
      <c r="AG75" s="14">
        <v>15.85</v>
      </c>
      <c r="AH75" s="15">
        <f t="shared" si="41"/>
        <v>33.422889795708365</v>
      </c>
      <c r="AI75" s="16">
        <f t="shared" ref="AI75:AI79" si="59">AH75*55.9</f>
        <v>1868.3395395800976</v>
      </c>
      <c r="AK75" s="13">
        <v>534.40366972477057</v>
      </c>
      <c r="AL75" s="133">
        <f t="shared" si="51"/>
        <v>294.13374999999996</v>
      </c>
      <c r="AM75" s="14">
        <v>16.381250000000001</v>
      </c>
      <c r="AN75" s="15">
        <f t="shared" si="42"/>
        <v>32.622887125510601</v>
      </c>
      <c r="AO75" s="16">
        <f t="shared" ref="AO75:AO79" si="60">AN75*55.9</f>
        <v>1823.6193903160427</v>
      </c>
      <c r="AQ75" s="13">
        <v>550.0764525993884</v>
      </c>
      <c r="AR75" s="133">
        <f t="shared" si="52"/>
        <v>292.89625000000001</v>
      </c>
      <c r="AS75" s="14">
        <v>17.618749999999999</v>
      </c>
      <c r="AT75" s="15">
        <f t="shared" si="43"/>
        <v>31.221082800958548</v>
      </c>
      <c r="AU75" s="16">
        <f t="shared" ref="AU75:AU79" si="61">AT75*55.9</f>
        <v>1745.2585285735829</v>
      </c>
      <c r="AV75" s="92"/>
      <c r="AW75" s="13">
        <v>534.97706422018348</v>
      </c>
      <c r="AX75" s="133">
        <f t="shared" si="53"/>
        <v>292.71499999999997</v>
      </c>
      <c r="AY75" s="14">
        <v>17.8</v>
      </c>
      <c r="AZ75" s="15">
        <f t="shared" si="44"/>
        <v>30.054891248324914</v>
      </c>
      <c r="BA75" s="16">
        <f t="shared" ref="BA75:BA79" si="62">AZ75*55.9</f>
        <v>1680.0684207813626</v>
      </c>
    </row>
    <row r="76" spans="1:53" x14ac:dyDescent="0.25">
      <c r="A76" s="13">
        <v>550.1401630988787</v>
      </c>
      <c r="B76" s="133">
        <f t="shared" si="45"/>
        <v>295.28375</v>
      </c>
      <c r="C76" s="14">
        <v>15.231249999999999</v>
      </c>
      <c r="D76" s="15">
        <f t="shared" si="36"/>
        <v>36.119173613385556</v>
      </c>
      <c r="E76" s="16">
        <f t="shared" si="54"/>
        <v>2019.0618049882526</v>
      </c>
      <c r="F76" s="10"/>
      <c r="G76" s="13">
        <v>530.07135575942914</v>
      </c>
      <c r="H76" s="133">
        <f t="shared" si="46"/>
        <v>295.61500000000001</v>
      </c>
      <c r="I76" s="14">
        <v>14.9</v>
      </c>
      <c r="J76" s="15">
        <f t="shared" si="37"/>
        <v>35.575258775800613</v>
      </c>
      <c r="K76" s="16">
        <f t="shared" si="55"/>
        <v>1988.6569655672542</v>
      </c>
      <c r="L76" s="92"/>
      <c r="M76" s="13">
        <v>553.13455657492352</v>
      </c>
      <c r="N76" s="133">
        <f t="shared" si="47"/>
        <v>294.99</v>
      </c>
      <c r="O76" s="14">
        <v>15.525</v>
      </c>
      <c r="P76" s="15">
        <f t="shared" si="38"/>
        <v>35.628634884053042</v>
      </c>
      <c r="Q76" s="16">
        <f t="shared" si="56"/>
        <v>1991.640690018565</v>
      </c>
      <c r="R76" s="10"/>
      <c r="S76" s="13">
        <v>553.64424057084602</v>
      </c>
      <c r="T76" s="133">
        <f t="shared" si="48"/>
        <v>294.80874999999997</v>
      </c>
      <c r="U76" s="14">
        <v>15.706250000000001</v>
      </c>
      <c r="V76" s="15">
        <f t="shared" si="39"/>
        <v>35.249931751426722</v>
      </c>
      <c r="W76" s="16">
        <f t="shared" si="57"/>
        <v>1970.4711849047537</v>
      </c>
      <c r="X76" s="92"/>
      <c r="Y76" s="13">
        <v>539.37308868501532</v>
      </c>
      <c r="Z76" s="133">
        <f t="shared" si="49"/>
        <v>294.78375</v>
      </c>
      <c r="AA76" s="14">
        <v>15.731249999999999</v>
      </c>
      <c r="AB76" s="15">
        <f t="shared" si="40"/>
        <v>34.286727925944561</v>
      </c>
      <c r="AC76" s="16">
        <f t="shared" si="58"/>
        <v>1916.6280910603009</v>
      </c>
      <c r="AD76" s="10"/>
      <c r="AE76" s="13">
        <v>539.94648318042812</v>
      </c>
      <c r="AF76" s="133">
        <f t="shared" si="50"/>
        <v>294.33375000000001</v>
      </c>
      <c r="AG76" s="14">
        <v>16.181249999999999</v>
      </c>
      <c r="AH76" s="15">
        <f t="shared" si="41"/>
        <v>33.368650949736775</v>
      </c>
      <c r="AI76" s="16">
        <f t="shared" si="59"/>
        <v>1865.3075880902857</v>
      </c>
      <c r="AK76" s="13">
        <v>543.19571865443424</v>
      </c>
      <c r="AL76" s="133">
        <f t="shared" si="51"/>
        <v>293.70875000000001</v>
      </c>
      <c r="AM76" s="14">
        <v>16.806249999999999</v>
      </c>
      <c r="AN76" s="15">
        <f t="shared" si="42"/>
        <v>32.321054289590734</v>
      </c>
      <c r="AO76" s="16">
        <f t="shared" si="60"/>
        <v>1806.746934788122</v>
      </c>
      <c r="AQ76" s="13">
        <v>554.59989806320084</v>
      </c>
      <c r="AR76" s="133">
        <f t="shared" si="52"/>
        <v>292.815</v>
      </c>
      <c r="AS76" s="14">
        <v>17.7</v>
      </c>
      <c r="AT76" s="15">
        <f t="shared" si="43"/>
        <v>31.33332757419214</v>
      </c>
      <c r="AU76" s="16">
        <f t="shared" si="61"/>
        <v>1751.5330113973405</v>
      </c>
      <c r="AV76" s="92"/>
      <c r="AW76" s="13">
        <v>545.74413863404686</v>
      </c>
      <c r="AX76" s="133">
        <f t="shared" si="53"/>
        <v>292.28999999999996</v>
      </c>
      <c r="AY76" s="14">
        <v>18.225000000000001</v>
      </c>
      <c r="AZ76" s="15">
        <f t="shared" si="44"/>
        <v>29.944808704200099</v>
      </c>
      <c r="BA76" s="16">
        <f t="shared" si="62"/>
        <v>1673.9148065647855</v>
      </c>
    </row>
    <row r="77" spans="1:53" x14ac:dyDescent="0.25">
      <c r="A77" s="13">
        <v>554.72731906218144</v>
      </c>
      <c r="B77" s="133">
        <f t="shared" si="45"/>
        <v>295.17124999999999</v>
      </c>
      <c r="C77" s="14">
        <v>15.34375</v>
      </c>
      <c r="D77" s="15">
        <f t="shared" si="36"/>
        <v>36.153307963319364</v>
      </c>
      <c r="E77" s="16">
        <f t="shared" si="54"/>
        <v>2020.9699151495524</v>
      </c>
      <c r="F77" s="10"/>
      <c r="G77" s="13">
        <v>540.58358817533122</v>
      </c>
      <c r="H77" s="133">
        <f t="shared" si="46"/>
        <v>295.25874999999996</v>
      </c>
      <c r="I77" s="14">
        <v>15.25625</v>
      </c>
      <c r="J77" s="15">
        <f t="shared" si="37"/>
        <v>35.433582182733716</v>
      </c>
      <c r="K77" s="16">
        <f t="shared" si="55"/>
        <v>1980.7372440148147</v>
      </c>
      <c r="L77" s="92"/>
      <c r="M77" s="13">
        <v>554.47247706422013</v>
      </c>
      <c r="N77" s="133">
        <f t="shared" si="47"/>
        <v>294.91499999999996</v>
      </c>
      <c r="O77" s="14">
        <v>15.6</v>
      </c>
      <c r="P77" s="15">
        <f t="shared" si="38"/>
        <v>35.543107504116676</v>
      </c>
      <c r="Q77" s="16">
        <f t="shared" si="56"/>
        <v>1986.8597094801221</v>
      </c>
      <c r="R77" s="10"/>
      <c r="S77" s="13">
        <v>554.98216106014263</v>
      </c>
      <c r="T77" s="133">
        <f t="shared" si="48"/>
        <v>294.79624999999999</v>
      </c>
      <c r="U77" s="14">
        <v>15.71875</v>
      </c>
      <c r="V77" s="15">
        <f t="shared" si="39"/>
        <v>35.307016210585616</v>
      </c>
      <c r="W77" s="16">
        <f t="shared" si="57"/>
        <v>1973.6622061717358</v>
      </c>
      <c r="X77" s="92"/>
      <c r="Y77" s="13">
        <v>551.1595310907237</v>
      </c>
      <c r="Z77" s="133">
        <f t="shared" si="49"/>
        <v>294.52749999999997</v>
      </c>
      <c r="AA77" s="14">
        <v>15.987500000000001</v>
      </c>
      <c r="AB77" s="15">
        <f t="shared" si="40"/>
        <v>34.474403821155505</v>
      </c>
      <c r="AC77" s="16">
        <f t="shared" si="58"/>
        <v>1927.1191736025926</v>
      </c>
      <c r="AD77" s="10"/>
      <c r="AE77" s="13">
        <v>551.41437308868501</v>
      </c>
      <c r="AF77" s="133">
        <f t="shared" si="50"/>
        <v>294.08375000000001</v>
      </c>
      <c r="AG77" s="14">
        <v>16.431249999999999</v>
      </c>
      <c r="AH77" s="15">
        <f t="shared" si="41"/>
        <v>33.558881587748047</v>
      </c>
      <c r="AI77" s="16">
        <f t="shared" si="59"/>
        <v>1875.9414807551159</v>
      </c>
      <c r="AK77" s="13">
        <v>552.49745158002031</v>
      </c>
      <c r="AL77" s="133">
        <f t="shared" si="51"/>
        <v>293.53999999999996</v>
      </c>
      <c r="AM77" s="14">
        <v>16.975000000000001</v>
      </c>
      <c r="AN77" s="15">
        <f t="shared" si="42"/>
        <v>32.547714378793536</v>
      </c>
      <c r="AO77" s="16">
        <f t="shared" si="60"/>
        <v>1819.4172337745586</v>
      </c>
      <c r="AQ77" s="13">
        <v>555.81039755351674</v>
      </c>
      <c r="AR77" s="133">
        <f t="shared" si="52"/>
        <v>292.78375</v>
      </c>
      <c r="AS77" s="14">
        <v>17.731249999999999</v>
      </c>
      <c r="AT77" s="15">
        <f t="shared" si="43"/>
        <v>31.346374201114799</v>
      </c>
      <c r="AU77" s="16">
        <f t="shared" si="61"/>
        <v>1752.2623178423171</v>
      </c>
      <c r="AV77" s="92"/>
      <c r="AW77" s="13">
        <v>555.04587155963304</v>
      </c>
      <c r="AX77" s="133">
        <f t="shared" si="53"/>
        <v>292.05250000000001</v>
      </c>
      <c r="AY77" s="14">
        <v>18.462499999999999</v>
      </c>
      <c r="AZ77" s="15">
        <f t="shared" si="44"/>
        <v>30.063418906412082</v>
      </c>
      <c r="BA77" s="16">
        <f t="shared" si="62"/>
        <v>1680.5451168684353</v>
      </c>
    </row>
    <row r="78" spans="1:53" x14ac:dyDescent="0.25">
      <c r="A78" s="13">
        <v>555.49184505606524</v>
      </c>
      <c r="B78" s="133">
        <f t="shared" si="45"/>
        <v>295.08375000000001</v>
      </c>
      <c r="C78" s="14">
        <v>15.43125</v>
      </c>
      <c r="D78" s="15">
        <f t="shared" si="36"/>
        <v>35.997851441462309</v>
      </c>
      <c r="E78" s="16">
        <f t="shared" si="54"/>
        <v>2012.279895577743</v>
      </c>
      <c r="F78" s="10"/>
      <c r="G78" s="13">
        <v>550.96839959225281</v>
      </c>
      <c r="H78" s="133">
        <f t="shared" si="46"/>
        <v>294.97125</v>
      </c>
      <c r="I78" s="14">
        <v>15.543749999999999</v>
      </c>
      <c r="J78" s="15">
        <f t="shared" si="37"/>
        <v>35.446298325195194</v>
      </c>
      <c r="K78" s="16">
        <f t="shared" si="55"/>
        <v>1981.4480763784113</v>
      </c>
      <c r="L78" s="92"/>
      <c r="M78" s="13">
        <v>554.85474006116203</v>
      </c>
      <c r="N78" s="133">
        <f t="shared" si="47"/>
        <v>294.89625000000001</v>
      </c>
      <c r="O78" s="14">
        <v>15.61875</v>
      </c>
      <c r="P78" s="15">
        <f t="shared" si="38"/>
        <v>35.524913329246068</v>
      </c>
      <c r="Q78" s="16">
        <f t="shared" si="56"/>
        <v>1985.8426551048551</v>
      </c>
      <c r="R78" s="10"/>
      <c r="S78" s="13">
        <v>563.26452599388381</v>
      </c>
      <c r="T78" s="133">
        <f t="shared" si="48"/>
        <v>294.7525</v>
      </c>
      <c r="U78" s="14">
        <v>15.762499999999999</v>
      </c>
      <c r="V78" s="15">
        <f t="shared" si="39"/>
        <v>35.734466359643697</v>
      </c>
      <c r="W78" s="16">
        <f t="shared" si="57"/>
        <v>1997.5566695040827</v>
      </c>
      <c r="X78" s="92"/>
      <c r="Y78" s="13">
        <v>554.59989806320084</v>
      </c>
      <c r="Z78" s="133">
        <f t="shared" si="49"/>
        <v>294.47125</v>
      </c>
      <c r="AA78" s="14">
        <v>16.043749999999999</v>
      </c>
      <c r="AB78" s="15">
        <f t="shared" si="40"/>
        <v>34.567971830974734</v>
      </c>
      <c r="AC78" s="16">
        <f t="shared" si="58"/>
        <v>1932.3496253514877</v>
      </c>
      <c r="AD78" s="10"/>
      <c r="AE78" s="13">
        <v>560.46126401630988</v>
      </c>
      <c r="AF78" s="133">
        <f t="shared" si="50"/>
        <v>293.74</v>
      </c>
      <c r="AG78" s="14">
        <v>16.774999999999999</v>
      </c>
      <c r="AH78" s="15">
        <f t="shared" si="41"/>
        <v>33.41050754195588</v>
      </c>
      <c r="AI78" s="16">
        <f t="shared" si="59"/>
        <v>1867.6473715953337</v>
      </c>
      <c r="AK78" s="13">
        <v>554.85474006116203</v>
      </c>
      <c r="AL78" s="133">
        <f t="shared" si="51"/>
        <v>293.49624999999997</v>
      </c>
      <c r="AM78" s="14">
        <v>17.018750000000001</v>
      </c>
      <c r="AN78" s="15">
        <f t="shared" si="42"/>
        <v>32.602555420413488</v>
      </c>
      <c r="AO78" s="16">
        <f t="shared" si="60"/>
        <v>1822.482848001114</v>
      </c>
      <c r="AQ78" s="13">
        <v>556.76605504587155</v>
      </c>
      <c r="AR78" s="133">
        <f t="shared" si="52"/>
        <v>292.69624999999996</v>
      </c>
      <c r="AS78" s="14">
        <v>17.818750000000001</v>
      </c>
      <c r="AT78" s="15">
        <f t="shared" si="43"/>
        <v>31.246078150592577</v>
      </c>
      <c r="AU78" s="16">
        <f t="shared" si="61"/>
        <v>1746.655768618125</v>
      </c>
      <c r="AV78" s="92"/>
      <c r="AW78" s="13">
        <v>566.51376146788994</v>
      </c>
      <c r="AX78" s="133">
        <f t="shared" si="53"/>
        <v>291.65875</v>
      </c>
      <c r="AY78" s="14">
        <v>18.856249999999999</v>
      </c>
      <c r="AZ78" s="15">
        <f t="shared" si="44"/>
        <v>30.04381897078634</v>
      </c>
      <c r="BA78" s="16">
        <f t="shared" si="62"/>
        <v>1679.4494804669564</v>
      </c>
    </row>
    <row r="79" spans="1:53" ht="15.75" thickBot="1" x14ac:dyDescent="0.3">
      <c r="A79" s="17">
        <v>557.08460754332316</v>
      </c>
      <c r="B79" s="18">
        <f t="shared" si="45"/>
        <v>294.94624999999996</v>
      </c>
      <c r="C79" s="18">
        <v>15.56875</v>
      </c>
      <c r="D79" s="19">
        <f t="shared" si="36"/>
        <v>35.782230914063312</v>
      </c>
      <c r="E79" s="20">
        <f t="shared" si="54"/>
        <v>2000.2267080961392</v>
      </c>
      <c r="F79" s="10"/>
      <c r="G79" s="17">
        <v>562.6911314984709</v>
      </c>
      <c r="H79" s="135">
        <f t="shared" si="46"/>
        <v>294.67750000000001</v>
      </c>
      <c r="I79" s="18">
        <v>15.8375</v>
      </c>
      <c r="J79" s="19">
        <f t="shared" si="37"/>
        <v>35.529037505822942</v>
      </c>
      <c r="K79" s="20">
        <f t="shared" si="55"/>
        <v>1986.0731965755024</v>
      </c>
      <c r="L79" s="92"/>
      <c r="M79" s="17">
        <v>566.64118246687053</v>
      </c>
      <c r="N79" s="135">
        <f t="shared" si="47"/>
        <v>294.52125000000001</v>
      </c>
      <c r="O79" s="18">
        <v>15.99375</v>
      </c>
      <c r="P79" s="19">
        <f t="shared" si="38"/>
        <v>35.42891332344638</v>
      </c>
      <c r="Q79" s="20">
        <f t="shared" si="56"/>
        <v>1980.4762547806527</v>
      </c>
      <c r="R79" s="10"/>
      <c r="S79" s="17">
        <v>569.06218144750255</v>
      </c>
      <c r="T79" s="135">
        <f t="shared" si="48"/>
        <v>294.35249999999996</v>
      </c>
      <c r="U79" s="18">
        <v>16.162500000000001</v>
      </c>
      <c r="V79" s="19">
        <f t="shared" si="39"/>
        <v>35.208796995978503</v>
      </c>
      <c r="W79" s="20">
        <f t="shared" si="57"/>
        <v>1968.1717520751984</v>
      </c>
      <c r="X79" s="92"/>
      <c r="Y79" s="17">
        <v>561.1</v>
      </c>
      <c r="Z79" s="135">
        <f t="shared" si="49"/>
        <v>294.26499999999999</v>
      </c>
      <c r="AA79" s="18">
        <v>16.25</v>
      </c>
      <c r="AB79" s="19">
        <f t="shared" si="40"/>
        <v>34.529230769230772</v>
      </c>
      <c r="AC79" s="20">
        <f t="shared" si="58"/>
        <v>1930.1840000000002</v>
      </c>
      <c r="AD79" s="10"/>
      <c r="AE79" s="17">
        <v>575.8792048929663</v>
      </c>
      <c r="AF79" s="135">
        <f t="shared" si="50"/>
        <v>293.39</v>
      </c>
      <c r="AG79" s="18">
        <v>17.125</v>
      </c>
      <c r="AH79" s="19">
        <f t="shared" si="41"/>
        <v>33.627982767472481</v>
      </c>
      <c r="AI79" s="20">
        <f t="shared" si="59"/>
        <v>1879.8042367017117</v>
      </c>
      <c r="AK79" s="17">
        <v>575.62436289500511</v>
      </c>
      <c r="AL79" s="135">
        <f t="shared" si="51"/>
        <v>292.84625</v>
      </c>
      <c r="AM79" s="18">
        <v>17.668749999999999</v>
      </c>
      <c r="AN79" s="19">
        <f t="shared" si="42"/>
        <v>32.578669283056534</v>
      </c>
      <c r="AO79" s="20">
        <f t="shared" si="60"/>
        <v>1821.1476129228602</v>
      </c>
      <c r="AQ79" s="17">
        <v>572.31141692150868</v>
      </c>
      <c r="AR79" s="135">
        <f t="shared" si="52"/>
        <v>292.24624999999997</v>
      </c>
      <c r="AS79" s="18">
        <v>18.268750000000001</v>
      </c>
      <c r="AT79" s="19">
        <f t="shared" si="43"/>
        <v>31.327344066863287</v>
      </c>
      <c r="AU79" s="20">
        <f t="shared" si="61"/>
        <v>1751.1985333376576</v>
      </c>
      <c r="AV79" s="92"/>
      <c r="AW79" s="17">
        <v>577.59938837920481</v>
      </c>
      <c r="AX79" s="135">
        <f t="shared" si="53"/>
        <v>291.39625000000001</v>
      </c>
      <c r="AY79" s="18">
        <v>19.118749999999999</v>
      </c>
      <c r="AZ79" s="19">
        <f t="shared" si="44"/>
        <v>30.211148133596854</v>
      </c>
      <c r="BA79" s="20">
        <f t="shared" si="62"/>
        <v>1688.8031806680642</v>
      </c>
    </row>
    <row r="80" spans="1:53" x14ac:dyDescent="0.25">
      <c r="A80" s="11"/>
      <c r="B80" s="11"/>
      <c r="C80" s="12"/>
      <c r="D80" s="66">
        <f>TRIMMEAN(D7:D79,0.4)</f>
        <v>36.303078357811671</v>
      </c>
      <c r="E80" s="4">
        <f>TRIMMEAN(E7:E79,0.4)</f>
        <v>2029.3420802016719</v>
      </c>
      <c r="F80" s="10"/>
      <c r="J80" s="66">
        <f>TRIMMEAN(J7:J79,0.4)</f>
        <v>35.191727874623481</v>
      </c>
      <c r="K80" s="4">
        <f>TRIMMEAN(K7:K79,0.4)</f>
        <v>1967.2175881914527</v>
      </c>
      <c r="L80" s="92"/>
      <c r="N80" s="92"/>
      <c r="P80" s="66">
        <f>TRIMMEAN(P7:P79,0.4)</f>
        <v>35.050822144698877</v>
      </c>
      <c r="Q80" s="4">
        <f>TRIMMEAN(Q7:Q79,0.4)</f>
        <v>1959.3409578886672</v>
      </c>
      <c r="R80" s="10"/>
      <c r="U80" s="92"/>
      <c r="V80" s="66">
        <f>TRIMMEAN(V7:V79,0.4)</f>
        <v>34.436084041428408</v>
      </c>
      <c r="W80" s="4">
        <f>TRIMMEAN(W7:W79,0.4)</f>
        <v>1924.9770979158486</v>
      </c>
      <c r="X80" s="92"/>
      <c r="Y80" s="11"/>
      <c r="Z80" s="11"/>
      <c r="AA80" s="12"/>
      <c r="AB80" s="66">
        <f>TRIMMEAN(AB8:AB79,0.4)</f>
        <v>33.500268487354646</v>
      </c>
      <c r="AC80" s="4">
        <f>TRIMMEAN(AC8:AC79,0.4)</f>
        <v>1872.6650084431237</v>
      </c>
      <c r="AD80" s="10"/>
      <c r="AE80" s="92"/>
      <c r="AF80" s="92"/>
      <c r="AG80" s="92"/>
      <c r="AH80" s="66">
        <f>TRIMMEAN(AH7:AH79,0.4)</f>
        <v>32.228503344155612</v>
      </c>
      <c r="AI80" s="4">
        <f>TRIMMEAN(AI7:AI79,0.4)</f>
        <v>1801.5733369382997</v>
      </c>
      <c r="AK80" s="10"/>
      <c r="AM80" s="10"/>
      <c r="AN80" s="66">
        <f>TRIMMEAN(AN7:AN79,0.4)</f>
        <v>30.985479210388288</v>
      </c>
      <c r="AO80" s="4">
        <f>TRIMMEAN(AO7:AO79,0.4)</f>
        <v>1732.0882878607058</v>
      </c>
      <c r="AQ80" s="92"/>
      <c r="AR80" s="92"/>
      <c r="AS80" s="92"/>
      <c r="AT80" s="66">
        <f>TRIMMEAN(AT7:AT79,0.4)</f>
        <v>29.649007166466557</v>
      </c>
      <c r="AU80" s="4">
        <f>TRIMMEAN(AU7:AU79,0.4)</f>
        <v>1657.3795006054813</v>
      </c>
      <c r="AV80" s="92"/>
      <c r="AX80" s="92"/>
      <c r="AZ80" s="66">
        <f>TRIMMEAN(AZ7:AZ79,0.4)</f>
        <v>28.211320150482965</v>
      </c>
      <c r="BA80" s="4">
        <f>TRIMMEAN(BA7:BA79,0.4)</f>
        <v>1577.0127964119974</v>
      </c>
    </row>
    <row r="81" spans="1:53" ht="15.75" thickBot="1" x14ac:dyDescent="0.3">
      <c r="A81" s="11"/>
      <c r="B81" s="11"/>
      <c r="C81" s="12"/>
      <c r="E81" s="4"/>
      <c r="F81" s="10"/>
      <c r="K81" s="92"/>
      <c r="L81" s="92"/>
      <c r="N81" s="92"/>
      <c r="P81" s="10"/>
      <c r="Q81" s="4"/>
      <c r="R81" s="10"/>
      <c r="U81" s="92"/>
      <c r="V81" s="92"/>
      <c r="W81" s="92"/>
      <c r="X81" s="92"/>
      <c r="Y81" s="11"/>
      <c r="Z81" s="11"/>
      <c r="AA81" s="12"/>
      <c r="AB81" s="10"/>
      <c r="AC81" s="4"/>
      <c r="AD81" s="10"/>
      <c r="AE81" s="92"/>
      <c r="AF81" s="92"/>
      <c r="AG81" s="92"/>
      <c r="AH81" s="92"/>
      <c r="AI81" s="92"/>
      <c r="AK81" s="10"/>
      <c r="AM81" s="10"/>
      <c r="AN81" s="10"/>
      <c r="AO81" s="4"/>
      <c r="AQ81" s="92"/>
      <c r="AR81" s="92"/>
      <c r="AS81" s="92"/>
      <c r="AT81" s="92"/>
      <c r="AU81" s="92"/>
      <c r="AV81" s="92"/>
      <c r="AX81" s="92"/>
      <c r="BA81" s="4"/>
    </row>
    <row r="82" spans="1:53" s="92" customFormat="1" ht="15.75" thickBot="1" x14ac:dyDescent="0.3">
      <c r="A82" s="64" t="s">
        <v>7</v>
      </c>
      <c r="B82" s="129" t="s">
        <v>30</v>
      </c>
      <c r="C82" s="38"/>
      <c r="D82" s="65" t="s">
        <v>8</v>
      </c>
      <c r="E82" s="21" t="s">
        <v>10</v>
      </c>
      <c r="F82" s="110"/>
      <c r="G82" s="64" t="s">
        <v>7</v>
      </c>
      <c r="H82" s="129" t="s">
        <v>30</v>
      </c>
      <c r="I82" s="38"/>
      <c r="J82" s="65" t="s">
        <v>8</v>
      </c>
      <c r="K82" s="170" t="s">
        <v>44</v>
      </c>
      <c r="M82" s="64" t="s">
        <v>7</v>
      </c>
      <c r="N82" s="129" t="s">
        <v>30</v>
      </c>
      <c r="O82" s="38"/>
      <c r="P82" s="65" t="s">
        <v>8</v>
      </c>
      <c r="Q82" s="170" t="s">
        <v>45</v>
      </c>
      <c r="S82" s="64" t="s">
        <v>7</v>
      </c>
      <c r="T82" s="129" t="s">
        <v>30</v>
      </c>
      <c r="U82" s="38"/>
      <c r="V82" s="65" t="s">
        <v>8</v>
      </c>
      <c r="W82" s="170" t="s">
        <v>46</v>
      </c>
      <c r="Y82" s="64" t="s">
        <v>7</v>
      </c>
      <c r="Z82" s="129" t="s">
        <v>30</v>
      </c>
      <c r="AA82" s="38"/>
      <c r="AB82" s="65" t="s">
        <v>8</v>
      </c>
      <c r="AC82" s="170" t="s">
        <v>47</v>
      </c>
      <c r="AE82" s="64" t="s">
        <v>7</v>
      </c>
      <c r="AF82" s="129" t="s">
        <v>30</v>
      </c>
      <c r="AG82" s="38"/>
      <c r="AH82" s="65" t="s">
        <v>8</v>
      </c>
      <c r="AI82" s="170" t="s">
        <v>48</v>
      </c>
      <c r="AK82" s="64" t="s">
        <v>7</v>
      </c>
      <c r="AL82" s="129" t="s">
        <v>30</v>
      </c>
      <c r="AM82" s="38"/>
      <c r="AN82" s="65" t="s">
        <v>8</v>
      </c>
      <c r="AO82" s="170" t="s">
        <v>49</v>
      </c>
      <c r="AQ82" s="64" t="s">
        <v>7</v>
      </c>
      <c r="AR82" s="129" t="s">
        <v>30</v>
      </c>
      <c r="AS82" s="38"/>
      <c r="AT82" s="128" t="s">
        <v>8</v>
      </c>
      <c r="AU82" s="170" t="s">
        <v>50</v>
      </c>
      <c r="AW82" s="64" t="s">
        <v>7</v>
      </c>
      <c r="AX82" s="129" t="s">
        <v>30</v>
      </c>
      <c r="AY82" s="38"/>
      <c r="AZ82" s="65" t="s">
        <v>8</v>
      </c>
      <c r="BA82" s="170" t="s">
        <v>51</v>
      </c>
    </row>
    <row r="83" spans="1:53" s="92" customFormat="1" x14ac:dyDescent="0.25">
      <c r="A83" s="59" t="s">
        <v>4</v>
      </c>
      <c r="B83" s="126" t="s">
        <v>43</v>
      </c>
      <c r="C83" s="124" t="s">
        <v>2</v>
      </c>
      <c r="D83" s="162" t="s">
        <v>0</v>
      </c>
      <c r="E83" s="163"/>
      <c r="F83" s="105"/>
      <c r="G83" s="59" t="s">
        <v>4</v>
      </c>
      <c r="H83" s="126" t="s">
        <v>43</v>
      </c>
      <c r="I83" s="124" t="s">
        <v>2</v>
      </c>
      <c r="J83" s="162" t="s">
        <v>0</v>
      </c>
      <c r="K83" s="163"/>
      <c r="L83" s="6"/>
      <c r="M83" s="59" t="s">
        <v>4</v>
      </c>
      <c r="N83" s="126" t="s">
        <v>43</v>
      </c>
      <c r="O83" s="124" t="s">
        <v>2</v>
      </c>
      <c r="P83" s="162" t="s">
        <v>0</v>
      </c>
      <c r="Q83" s="163"/>
      <c r="R83" s="6"/>
      <c r="S83" s="59" t="s">
        <v>4</v>
      </c>
      <c r="T83" s="126" t="s">
        <v>43</v>
      </c>
      <c r="U83" s="124" t="s">
        <v>2</v>
      </c>
      <c r="V83" s="162" t="s">
        <v>0</v>
      </c>
      <c r="W83" s="163"/>
      <c r="X83" s="6"/>
      <c r="Y83" s="59" t="s">
        <v>4</v>
      </c>
      <c r="Z83" s="126" t="s">
        <v>43</v>
      </c>
      <c r="AA83" s="124" t="s">
        <v>2</v>
      </c>
      <c r="AB83" s="162" t="s">
        <v>0</v>
      </c>
      <c r="AC83" s="163"/>
      <c r="AD83" s="6"/>
      <c r="AE83" s="59" t="s">
        <v>4</v>
      </c>
      <c r="AF83" s="126" t="s">
        <v>43</v>
      </c>
      <c r="AG83" s="124" t="s">
        <v>2</v>
      </c>
      <c r="AH83" s="162" t="s">
        <v>0</v>
      </c>
      <c r="AI83" s="163"/>
      <c r="AJ83" s="6"/>
      <c r="AK83" s="59" t="s">
        <v>4</v>
      </c>
      <c r="AL83" s="126" t="s">
        <v>43</v>
      </c>
      <c r="AM83" s="124" t="s">
        <v>2</v>
      </c>
      <c r="AN83" s="162" t="s">
        <v>0</v>
      </c>
      <c r="AO83" s="163"/>
      <c r="AP83" s="6"/>
      <c r="AQ83" s="59" t="s">
        <v>4</v>
      </c>
      <c r="AR83" s="126" t="s">
        <v>43</v>
      </c>
      <c r="AS83" s="124" t="s">
        <v>2</v>
      </c>
      <c r="AT83" s="162" t="s">
        <v>0</v>
      </c>
      <c r="AU83" s="163"/>
      <c r="AV83" s="6"/>
      <c r="AW83" s="59" t="s">
        <v>4</v>
      </c>
      <c r="AX83" s="126" t="s">
        <v>43</v>
      </c>
      <c r="AY83" s="130" t="s">
        <v>2</v>
      </c>
      <c r="AZ83" s="162" t="s">
        <v>0</v>
      </c>
      <c r="BA83" s="163"/>
    </row>
    <row r="84" spans="1:53" s="92" customFormat="1" ht="17.25" x14ac:dyDescent="0.25">
      <c r="A84" s="61" t="s">
        <v>3</v>
      </c>
      <c r="B84" s="127" t="s">
        <v>1</v>
      </c>
      <c r="C84" s="62" t="s">
        <v>1</v>
      </c>
      <c r="D84" s="62" t="s">
        <v>5</v>
      </c>
      <c r="E84" s="63" t="s">
        <v>6</v>
      </c>
      <c r="F84" s="105"/>
      <c r="G84" s="61" t="s">
        <v>3</v>
      </c>
      <c r="H84" s="127" t="s">
        <v>1</v>
      </c>
      <c r="I84" s="62" t="s">
        <v>1</v>
      </c>
      <c r="J84" s="62" t="s">
        <v>5</v>
      </c>
      <c r="K84" s="63" t="s">
        <v>6</v>
      </c>
      <c r="L84" s="6"/>
      <c r="M84" s="61" t="s">
        <v>3</v>
      </c>
      <c r="N84" s="127" t="s">
        <v>1</v>
      </c>
      <c r="O84" s="62" t="s">
        <v>1</v>
      </c>
      <c r="P84" s="62" t="s">
        <v>5</v>
      </c>
      <c r="Q84" s="63" t="s">
        <v>6</v>
      </c>
      <c r="R84" s="6"/>
      <c r="S84" s="61" t="s">
        <v>3</v>
      </c>
      <c r="T84" s="127" t="s">
        <v>1</v>
      </c>
      <c r="U84" s="62" t="s">
        <v>1</v>
      </c>
      <c r="V84" s="62" t="s">
        <v>5</v>
      </c>
      <c r="W84" s="63" t="s">
        <v>6</v>
      </c>
      <c r="X84" s="6"/>
      <c r="Y84" s="61" t="s">
        <v>3</v>
      </c>
      <c r="Z84" s="127" t="s">
        <v>1</v>
      </c>
      <c r="AA84" s="62" t="s">
        <v>1</v>
      </c>
      <c r="AB84" s="62" t="s">
        <v>5</v>
      </c>
      <c r="AC84" s="63" t="s">
        <v>6</v>
      </c>
      <c r="AD84" s="6"/>
      <c r="AE84" s="61" t="s">
        <v>3</v>
      </c>
      <c r="AF84" s="127" t="s">
        <v>1</v>
      </c>
      <c r="AG84" s="62" t="s">
        <v>1</v>
      </c>
      <c r="AH84" s="62" t="s">
        <v>5</v>
      </c>
      <c r="AI84" s="63" t="s">
        <v>6</v>
      </c>
      <c r="AJ84" s="6"/>
      <c r="AK84" s="61" t="s">
        <v>3</v>
      </c>
      <c r="AL84" s="127" t="s">
        <v>1</v>
      </c>
      <c r="AM84" s="62" t="s">
        <v>1</v>
      </c>
      <c r="AN84" s="62" t="s">
        <v>5</v>
      </c>
      <c r="AO84" s="63" t="s">
        <v>6</v>
      </c>
      <c r="AP84" s="6"/>
      <c r="AQ84" s="61" t="s">
        <v>3</v>
      </c>
      <c r="AR84" s="127" t="s">
        <v>1</v>
      </c>
      <c r="AS84" s="62" t="s">
        <v>1</v>
      </c>
      <c r="AT84" s="62" t="s">
        <v>5</v>
      </c>
      <c r="AU84" s="63" t="s">
        <v>6</v>
      </c>
      <c r="AV84" s="6"/>
      <c r="AW84" s="61" t="s">
        <v>3</v>
      </c>
      <c r="AX84" s="127" t="s">
        <v>1</v>
      </c>
      <c r="AY84" s="62" t="s">
        <v>1</v>
      </c>
      <c r="AZ84" s="62" t="s">
        <v>5</v>
      </c>
      <c r="BA84" s="63" t="s">
        <v>6</v>
      </c>
    </row>
    <row r="85" spans="1:53" x14ac:dyDescent="0.25">
      <c r="A85" s="13">
        <v>21.852701325178387</v>
      </c>
      <c r="B85" s="133">
        <f t="shared" ref="B85:B148" si="63">$D$2-C85</f>
        <v>310.21499999999997</v>
      </c>
      <c r="C85" s="14">
        <v>0.3</v>
      </c>
      <c r="D85" s="15">
        <f t="shared" ref="D85:D116" si="64">A85/C85</f>
        <v>72.842337750594623</v>
      </c>
      <c r="E85" s="16">
        <f>D85*55.9</f>
        <v>4071.8866802582393</v>
      </c>
      <c r="F85" s="10"/>
      <c r="G85" s="13">
        <v>21.343017329255861</v>
      </c>
      <c r="H85" s="133">
        <f t="shared" ref="H85:H148" si="65">$D$2-I85</f>
        <v>310.07749999999999</v>
      </c>
      <c r="I85" s="14">
        <v>0.4375</v>
      </c>
      <c r="J85" s="15">
        <f t="shared" ref="J85:J116" si="66">G85/I85</f>
        <v>48.784039609727685</v>
      </c>
      <c r="K85" s="16">
        <f>J85*55.9</f>
        <v>2727.0278141837775</v>
      </c>
      <c r="L85" s="92"/>
      <c r="M85" s="13">
        <v>23.063200815494394</v>
      </c>
      <c r="N85" s="133">
        <f t="shared" ref="N85:N148" si="67">$D$2-O85</f>
        <v>310.09625</v>
      </c>
      <c r="O85" s="14">
        <v>0.41875000000000001</v>
      </c>
      <c r="P85" s="15">
        <f t="shared" ref="P85:P116" si="68">M85/O85</f>
        <v>55.076300454911987</v>
      </c>
      <c r="Q85" s="16">
        <f>P85*55.9</f>
        <v>3078.7651954295802</v>
      </c>
      <c r="R85" s="10"/>
      <c r="S85" s="13">
        <v>29.497961264016308</v>
      </c>
      <c r="T85" s="133">
        <f t="shared" ref="T85:T148" si="69">$D$2-U85</f>
        <v>310.17124999999999</v>
      </c>
      <c r="U85" s="14">
        <v>0.34375</v>
      </c>
      <c r="V85" s="15">
        <f t="shared" ref="V85:V116" si="70">S85/U85</f>
        <v>85.812250949865629</v>
      </c>
      <c r="W85" s="16">
        <f>V85*55.9</f>
        <v>4796.9048280974885</v>
      </c>
      <c r="X85" s="92"/>
      <c r="Y85" s="13">
        <v>39.37308868501529</v>
      </c>
      <c r="Z85" s="133">
        <f t="shared" ref="Z85:Z148" si="71">$D$2-AA85</f>
        <v>310.05250000000001</v>
      </c>
      <c r="AA85" s="14">
        <v>0.46250000000000002</v>
      </c>
      <c r="AB85" s="15">
        <f t="shared" ref="AB85:AB116" si="72">Y85/AA85</f>
        <v>85.131002562195221</v>
      </c>
      <c r="AC85" s="16">
        <f>AB85*55.9</f>
        <v>4758.8230432267128</v>
      </c>
      <c r="AD85" s="10"/>
      <c r="AE85" s="13">
        <v>41.539245667686032</v>
      </c>
      <c r="AF85" s="133">
        <f t="shared" ref="AF85:AF148" si="73">$D$2-AG85</f>
        <v>310.02125000000001</v>
      </c>
      <c r="AG85" s="14">
        <v>0.49375000000000002</v>
      </c>
      <c r="AH85" s="15">
        <f t="shared" ref="AH85:AH116" si="74">AE85/AG85</f>
        <v>84.1301178079717</v>
      </c>
      <c r="AI85" s="16">
        <f>AH85*55.9</f>
        <v>4702.8735854656179</v>
      </c>
      <c r="AK85" s="13">
        <v>38.927115188583073</v>
      </c>
      <c r="AL85" s="133">
        <f t="shared" ref="AL85:AL148" si="75">$D$2-AM85</f>
        <v>310.1275</v>
      </c>
      <c r="AM85" s="14">
        <v>0.38750000000000001</v>
      </c>
      <c r="AN85" s="15">
        <f t="shared" ref="AN85:AN116" si="76">AK85/AM85</f>
        <v>100.45707145440792</v>
      </c>
      <c r="AO85" s="16">
        <f>AN85*55.9</f>
        <v>5615.5502943014026</v>
      </c>
      <c r="AQ85" s="13">
        <v>34.212538226299692</v>
      </c>
      <c r="AR85" s="133">
        <f t="shared" ref="AR85:AR148" si="77">$D$2-AS85</f>
        <v>310.25874999999996</v>
      </c>
      <c r="AS85" s="14">
        <v>0.25624999999999998</v>
      </c>
      <c r="AT85" s="15">
        <f t="shared" ref="AT85:AT116" si="78">AQ85/AS85</f>
        <v>133.51234429775491</v>
      </c>
      <c r="AU85" s="16">
        <f>AT85*55.9</f>
        <v>7463.3400462444988</v>
      </c>
      <c r="AV85" s="92"/>
      <c r="AW85" s="13">
        <v>43.832823649337406</v>
      </c>
      <c r="AX85" s="133">
        <f t="shared" ref="AX85:AX148" si="79">$D$2-AY85</f>
        <v>309.77749999999997</v>
      </c>
      <c r="AY85" s="14">
        <v>0.73750000000000004</v>
      </c>
      <c r="AZ85" s="15">
        <f t="shared" ref="AZ85:AZ116" si="80">AW85/AY85</f>
        <v>59.434337151643938</v>
      </c>
      <c r="BA85" s="16">
        <f>AZ85*55.9</f>
        <v>3322.3794467768962</v>
      </c>
    </row>
    <row r="86" spans="1:53" x14ac:dyDescent="0.25">
      <c r="A86" s="13">
        <v>43.705402650356774</v>
      </c>
      <c r="B86" s="133">
        <f t="shared" si="63"/>
        <v>309.29624999999999</v>
      </c>
      <c r="C86" s="14">
        <v>1.21875</v>
      </c>
      <c r="D86" s="15">
        <f t="shared" si="64"/>
        <v>35.860843200292734</v>
      </c>
      <c r="E86" s="16">
        <f t="shared" ref="E86:E152" si="81">D86*55.9</f>
        <v>2004.6211348963639</v>
      </c>
      <c r="F86" s="10"/>
      <c r="G86" s="13">
        <v>23.318042813455655</v>
      </c>
      <c r="H86" s="133">
        <f t="shared" si="65"/>
        <v>309.97749999999996</v>
      </c>
      <c r="I86" s="14">
        <v>0.53749999999999998</v>
      </c>
      <c r="J86" s="15">
        <f t="shared" si="66"/>
        <v>43.382405234336105</v>
      </c>
      <c r="K86" s="16">
        <f t="shared" ref="K86:K152" si="82">J86*55.9</f>
        <v>2425.0764525993882</v>
      </c>
      <c r="L86" s="92"/>
      <c r="M86" s="13">
        <v>32.556065239551479</v>
      </c>
      <c r="N86" s="133">
        <f t="shared" si="67"/>
        <v>309.79624999999999</v>
      </c>
      <c r="O86" s="14">
        <v>0.71875</v>
      </c>
      <c r="P86" s="15">
        <f t="shared" si="68"/>
        <v>45.295395115897712</v>
      </c>
      <c r="Q86" s="16">
        <f t="shared" ref="Q86:Q152" si="83">P86*55.9</f>
        <v>2532.0125869786821</v>
      </c>
      <c r="R86" s="10"/>
      <c r="S86" s="13">
        <v>40.96585117227319</v>
      </c>
      <c r="T86" s="133">
        <f t="shared" si="69"/>
        <v>309.69</v>
      </c>
      <c r="U86" s="14">
        <v>0.82499999999999996</v>
      </c>
      <c r="V86" s="15">
        <f t="shared" si="70"/>
        <v>49.655577178512964</v>
      </c>
      <c r="W86" s="16">
        <f t="shared" ref="W86:W152" si="84">V86*55.9</f>
        <v>2775.7467642788747</v>
      </c>
      <c r="X86" s="92"/>
      <c r="Y86" s="13">
        <v>44.533639143730888</v>
      </c>
      <c r="Z86" s="133">
        <f t="shared" si="71"/>
        <v>309.82124999999996</v>
      </c>
      <c r="AA86" s="14">
        <v>0.69374999999999998</v>
      </c>
      <c r="AB86" s="15">
        <f t="shared" si="72"/>
        <v>64.192632999972446</v>
      </c>
      <c r="AC86" s="16">
        <f t="shared" ref="AC86:AC152" si="85">AB86*55.9</f>
        <v>3588.3681846984596</v>
      </c>
      <c r="AD86" s="10"/>
      <c r="AE86" s="13">
        <v>45.170744138634042</v>
      </c>
      <c r="AF86" s="133">
        <f t="shared" si="73"/>
        <v>309.77125000000001</v>
      </c>
      <c r="AG86" s="14">
        <v>0.74375000000000002</v>
      </c>
      <c r="AH86" s="15">
        <f t="shared" si="74"/>
        <v>60.733773631776863</v>
      </c>
      <c r="AI86" s="16">
        <f t="shared" ref="AI86:AI152" si="86">AH86*55.9</f>
        <v>3395.0179460163267</v>
      </c>
      <c r="AK86" s="13">
        <v>43.641692150866461</v>
      </c>
      <c r="AL86" s="133">
        <f t="shared" si="75"/>
        <v>309.87124999999997</v>
      </c>
      <c r="AM86" s="14">
        <v>0.64375000000000004</v>
      </c>
      <c r="AN86" s="15">
        <f t="shared" si="76"/>
        <v>67.792919846006143</v>
      </c>
      <c r="AO86" s="16">
        <f t="shared" ref="AO86:AO152" si="87">AN86*55.9</f>
        <v>3789.6242193917433</v>
      </c>
      <c r="AQ86" s="13">
        <v>41.666666666666664</v>
      </c>
      <c r="AR86" s="133">
        <f t="shared" si="77"/>
        <v>309.89</v>
      </c>
      <c r="AS86" s="14">
        <v>0.625</v>
      </c>
      <c r="AT86" s="15">
        <f t="shared" si="78"/>
        <v>66.666666666666657</v>
      </c>
      <c r="AU86" s="16">
        <f t="shared" ref="AU86:AU152" si="88">AT86*55.9</f>
        <v>3726.6666666666661</v>
      </c>
      <c r="AV86" s="92"/>
      <c r="AW86" s="13">
        <v>46.954638124362894</v>
      </c>
      <c r="AX86" s="133">
        <f t="shared" si="79"/>
        <v>309.565</v>
      </c>
      <c r="AY86" s="14">
        <v>0.95</v>
      </c>
      <c r="AZ86" s="15">
        <f t="shared" si="80"/>
        <v>49.425934867750421</v>
      </c>
      <c r="BA86" s="16">
        <f t="shared" ref="BA86:BA152" si="89">AZ86*55.9</f>
        <v>2762.9097591072486</v>
      </c>
    </row>
    <row r="87" spans="1:53" x14ac:dyDescent="0.25">
      <c r="A87" s="13">
        <v>48.547400611620795</v>
      </c>
      <c r="B87" s="133">
        <f t="shared" si="63"/>
        <v>309.05874999999997</v>
      </c>
      <c r="C87" s="14">
        <v>1.45625</v>
      </c>
      <c r="D87" s="15">
        <f t="shared" si="64"/>
        <v>33.337270806263206</v>
      </c>
      <c r="E87" s="16">
        <f t="shared" si="81"/>
        <v>1863.5534380701131</v>
      </c>
      <c r="F87" s="10"/>
      <c r="G87" s="13">
        <v>33.893985728848115</v>
      </c>
      <c r="H87" s="133">
        <f t="shared" si="65"/>
        <v>309.59625</v>
      </c>
      <c r="I87" s="14">
        <v>0.91874999999999996</v>
      </c>
      <c r="J87" s="15">
        <f t="shared" si="66"/>
        <v>36.891413038202032</v>
      </c>
      <c r="K87" s="16">
        <f t="shared" si="82"/>
        <v>2062.2299888354937</v>
      </c>
      <c r="L87" s="92"/>
      <c r="M87" s="13">
        <v>43.514271151885829</v>
      </c>
      <c r="N87" s="133">
        <f t="shared" si="67"/>
        <v>309.40875</v>
      </c>
      <c r="O87" s="14">
        <v>1.10625</v>
      </c>
      <c r="P87" s="15">
        <f t="shared" si="68"/>
        <v>39.334934374586062</v>
      </c>
      <c r="Q87" s="16">
        <f t="shared" si="83"/>
        <v>2198.8228315393608</v>
      </c>
      <c r="R87" s="10"/>
      <c r="S87" s="13">
        <v>46.827217125382262</v>
      </c>
      <c r="T87" s="133">
        <f t="shared" si="69"/>
        <v>309.46499999999997</v>
      </c>
      <c r="U87" s="14">
        <v>1.05</v>
      </c>
      <c r="V87" s="15">
        <f t="shared" si="70"/>
        <v>44.5973496432212</v>
      </c>
      <c r="W87" s="16">
        <f t="shared" si="84"/>
        <v>2492.9918450560649</v>
      </c>
      <c r="X87" s="92"/>
      <c r="Y87" s="13">
        <v>63.455657492354739</v>
      </c>
      <c r="Z87" s="133">
        <f t="shared" si="71"/>
        <v>308.99624999999997</v>
      </c>
      <c r="AA87" s="14">
        <v>1.51875</v>
      </c>
      <c r="AB87" s="15">
        <f t="shared" si="72"/>
        <v>41.781502875624518</v>
      </c>
      <c r="AC87" s="16">
        <f t="shared" si="85"/>
        <v>2335.5860107474105</v>
      </c>
      <c r="AD87" s="10"/>
      <c r="AE87" s="13">
        <v>48.547400611620795</v>
      </c>
      <c r="AF87" s="133">
        <f t="shared" si="73"/>
        <v>309.65875</v>
      </c>
      <c r="AG87" s="14">
        <v>0.85624999999999996</v>
      </c>
      <c r="AH87" s="15">
        <f t="shared" si="74"/>
        <v>56.697694144958596</v>
      </c>
      <c r="AI87" s="16">
        <f t="shared" si="86"/>
        <v>3169.4011027031856</v>
      </c>
      <c r="AK87" s="13">
        <v>46.062691131498468</v>
      </c>
      <c r="AL87" s="133">
        <f t="shared" si="75"/>
        <v>309.69624999999996</v>
      </c>
      <c r="AM87" s="14">
        <v>0.81874999999999998</v>
      </c>
      <c r="AN87" s="15">
        <f t="shared" si="76"/>
        <v>56.25977542778439</v>
      </c>
      <c r="AO87" s="16">
        <f t="shared" si="87"/>
        <v>3144.9214464131474</v>
      </c>
      <c r="AQ87" s="13">
        <v>45.489296636085626</v>
      </c>
      <c r="AR87" s="133">
        <f t="shared" si="77"/>
        <v>309.69</v>
      </c>
      <c r="AS87" s="14">
        <v>0.82499999999999996</v>
      </c>
      <c r="AT87" s="15">
        <f t="shared" si="78"/>
        <v>55.138541377073487</v>
      </c>
      <c r="AU87" s="16">
        <f t="shared" si="88"/>
        <v>3082.2444629784077</v>
      </c>
      <c r="AV87" s="92"/>
      <c r="AW87" s="13">
        <v>52.242609582059117</v>
      </c>
      <c r="AX87" s="133">
        <f t="shared" si="79"/>
        <v>309.40875</v>
      </c>
      <c r="AY87" s="14">
        <v>1.10625</v>
      </c>
      <c r="AZ87" s="15">
        <f t="shared" si="80"/>
        <v>47.224957814290732</v>
      </c>
      <c r="BA87" s="16">
        <f t="shared" si="89"/>
        <v>2639.8751418188517</v>
      </c>
    </row>
    <row r="88" spans="1:53" x14ac:dyDescent="0.25">
      <c r="A88" s="13">
        <v>51.095820591233434</v>
      </c>
      <c r="B88" s="133">
        <f t="shared" si="63"/>
        <v>309.0025</v>
      </c>
      <c r="C88" s="14">
        <v>1.5125</v>
      </c>
      <c r="D88" s="15">
        <f t="shared" si="64"/>
        <v>33.78236072147665</v>
      </c>
      <c r="E88" s="16">
        <f t="shared" si="81"/>
        <v>1888.4339643305448</v>
      </c>
      <c r="F88" s="10"/>
      <c r="G88" s="13">
        <v>51.541794087665643</v>
      </c>
      <c r="H88" s="133">
        <f t="shared" si="65"/>
        <v>308.92750000000001</v>
      </c>
      <c r="I88" s="14">
        <v>1.5874999999999999</v>
      </c>
      <c r="J88" s="15">
        <f t="shared" si="66"/>
        <v>32.46727186624608</v>
      </c>
      <c r="K88" s="16">
        <f t="shared" si="82"/>
        <v>1814.9204973231558</v>
      </c>
      <c r="L88" s="92"/>
      <c r="M88" s="13">
        <v>49.184505606523956</v>
      </c>
      <c r="N88" s="133">
        <f t="shared" si="67"/>
        <v>309.16499999999996</v>
      </c>
      <c r="O88" s="14">
        <v>1.35</v>
      </c>
      <c r="P88" s="15">
        <f t="shared" si="68"/>
        <v>36.432967115943669</v>
      </c>
      <c r="Q88" s="16">
        <f t="shared" si="83"/>
        <v>2036.602861781251</v>
      </c>
      <c r="R88" s="10"/>
      <c r="S88" s="13">
        <v>49.503058103975533</v>
      </c>
      <c r="T88" s="133">
        <f t="shared" si="69"/>
        <v>309.33375000000001</v>
      </c>
      <c r="U88" s="14">
        <v>1.1812499999999999</v>
      </c>
      <c r="V88" s="15">
        <f t="shared" si="70"/>
        <v>41.907350775852308</v>
      </c>
      <c r="W88" s="16">
        <f t="shared" si="84"/>
        <v>2342.6209083701438</v>
      </c>
      <c r="X88" s="92"/>
      <c r="Y88" s="13">
        <v>72.311416921508666</v>
      </c>
      <c r="Z88" s="133">
        <f t="shared" si="71"/>
        <v>308.66499999999996</v>
      </c>
      <c r="AA88" s="14">
        <v>1.85</v>
      </c>
      <c r="AB88" s="15">
        <f t="shared" si="72"/>
        <v>39.087252390004686</v>
      </c>
      <c r="AC88" s="16">
        <f t="shared" si="85"/>
        <v>2184.9774086012617</v>
      </c>
      <c r="AD88" s="10"/>
      <c r="AE88" s="13">
        <v>54.663608562691131</v>
      </c>
      <c r="AF88" s="133">
        <f t="shared" si="73"/>
        <v>309.41499999999996</v>
      </c>
      <c r="AG88" s="14">
        <v>1.1000000000000001</v>
      </c>
      <c r="AH88" s="15">
        <f t="shared" si="74"/>
        <v>49.694189602446478</v>
      </c>
      <c r="AI88" s="16">
        <f t="shared" si="86"/>
        <v>2777.905198776758</v>
      </c>
      <c r="AK88" s="13">
        <v>48.419979612640162</v>
      </c>
      <c r="AL88" s="133">
        <f t="shared" si="75"/>
        <v>309.58375000000001</v>
      </c>
      <c r="AM88" s="14">
        <v>0.93125000000000002</v>
      </c>
      <c r="AN88" s="15">
        <f t="shared" si="76"/>
        <v>51.994608980016281</v>
      </c>
      <c r="AO88" s="16">
        <f t="shared" si="87"/>
        <v>2906.4986419829102</v>
      </c>
      <c r="AQ88" s="13">
        <v>47.846585117227313</v>
      </c>
      <c r="AR88" s="133">
        <f t="shared" si="77"/>
        <v>309.54624999999999</v>
      </c>
      <c r="AS88" s="14">
        <v>0.96875</v>
      </c>
      <c r="AT88" s="15">
        <f t="shared" si="78"/>
        <v>49.39002334681529</v>
      </c>
      <c r="AU88" s="16">
        <f t="shared" si="88"/>
        <v>2760.9023050869746</v>
      </c>
      <c r="AV88" s="92"/>
      <c r="AW88" s="13">
        <v>62.43628950050968</v>
      </c>
      <c r="AX88" s="133">
        <f t="shared" si="79"/>
        <v>308.77749999999997</v>
      </c>
      <c r="AY88" s="14">
        <v>1.7375</v>
      </c>
      <c r="AZ88" s="15">
        <f t="shared" si="80"/>
        <v>35.934555108207007</v>
      </c>
      <c r="BA88" s="16">
        <f t="shared" si="89"/>
        <v>2008.7416305487716</v>
      </c>
    </row>
    <row r="89" spans="1:53" x14ac:dyDescent="0.25">
      <c r="A89" s="13">
        <v>60.206422018348619</v>
      </c>
      <c r="B89" s="133">
        <f t="shared" si="63"/>
        <v>308.66499999999996</v>
      </c>
      <c r="C89" s="14">
        <v>1.85</v>
      </c>
      <c r="D89" s="15">
        <f t="shared" si="64"/>
        <v>32.544011901810066</v>
      </c>
      <c r="E89" s="16">
        <f t="shared" si="81"/>
        <v>1819.2102653111826</v>
      </c>
      <c r="F89" s="10"/>
      <c r="G89" s="13">
        <v>60.270132517838938</v>
      </c>
      <c r="H89" s="133">
        <f t="shared" si="65"/>
        <v>308.66499999999996</v>
      </c>
      <c r="I89" s="14">
        <v>1.85</v>
      </c>
      <c r="J89" s="15">
        <f t="shared" si="66"/>
        <v>32.578450009642665</v>
      </c>
      <c r="K89" s="16">
        <f t="shared" si="82"/>
        <v>1821.1353555390249</v>
      </c>
      <c r="L89" s="92"/>
      <c r="M89" s="13">
        <v>51.159531090723746</v>
      </c>
      <c r="N89" s="133">
        <f t="shared" si="67"/>
        <v>309.10249999999996</v>
      </c>
      <c r="O89" s="14">
        <v>1.4125000000000001</v>
      </c>
      <c r="P89" s="15">
        <f t="shared" si="68"/>
        <v>36.21913705537964</v>
      </c>
      <c r="Q89" s="16">
        <f t="shared" si="83"/>
        <v>2024.649761395722</v>
      </c>
      <c r="R89" s="10"/>
      <c r="S89" s="13">
        <v>53.771661569826705</v>
      </c>
      <c r="T89" s="133">
        <f t="shared" si="69"/>
        <v>309.19624999999996</v>
      </c>
      <c r="U89" s="14">
        <v>1.3187500000000001</v>
      </c>
      <c r="V89" s="15">
        <f t="shared" si="70"/>
        <v>40.774719673802238</v>
      </c>
      <c r="W89" s="16">
        <f t="shared" si="84"/>
        <v>2279.306829765545</v>
      </c>
      <c r="X89" s="92"/>
      <c r="Y89" s="13">
        <v>76.261467889908246</v>
      </c>
      <c r="Z89" s="133">
        <f t="shared" si="71"/>
        <v>308.47125</v>
      </c>
      <c r="AA89" s="14">
        <v>2.0437500000000002</v>
      </c>
      <c r="AB89" s="15">
        <f t="shared" si="72"/>
        <v>37.314479701484153</v>
      </c>
      <c r="AC89" s="16">
        <f t="shared" si="85"/>
        <v>2085.8794153129643</v>
      </c>
      <c r="AD89" s="10"/>
      <c r="AE89" s="13">
        <v>66.641182466870532</v>
      </c>
      <c r="AF89" s="133">
        <f t="shared" si="73"/>
        <v>308.90249999999997</v>
      </c>
      <c r="AG89" s="14">
        <v>1.6125</v>
      </c>
      <c r="AH89" s="15">
        <f t="shared" si="74"/>
        <v>41.327865095733664</v>
      </c>
      <c r="AI89" s="16">
        <f t="shared" si="86"/>
        <v>2310.2276588515119</v>
      </c>
      <c r="AK89" s="13">
        <v>74.477573904179408</v>
      </c>
      <c r="AL89" s="133">
        <f t="shared" si="75"/>
        <v>308.42124999999999</v>
      </c>
      <c r="AM89" s="14">
        <v>2.09375</v>
      </c>
      <c r="AN89" s="15">
        <f t="shared" si="76"/>
        <v>35.57137858110061</v>
      </c>
      <c r="AO89" s="16">
        <f t="shared" si="87"/>
        <v>1988.440062683524</v>
      </c>
      <c r="AQ89" s="13">
        <v>56.192660550458712</v>
      </c>
      <c r="AR89" s="133">
        <f t="shared" si="77"/>
        <v>309.20875000000001</v>
      </c>
      <c r="AS89" s="14">
        <v>1.3062499999999999</v>
      </c>
      <c r="AT89" s="15">
        <f t="shared" si="78"/>
        <v>43.018304727623899</v>
      </c>
      <c r="AU89" s="16">
        <f t="shared" si="88"/>
        <v>2404.7232342741759</v>
      </c>
      <c r="AV89" s="92"/>
      <c r="AW89" s="13">
        <v>71.292048929663608</v>
      </c>
      <c r="AX89" s="133">
        <f t="shared" si="79"/>
        <v>308.36500000000001</v>
      </c>
      <c r="AY89" s="14">
        <v>2.15</v>
      </c>
      <c r="AZ89" s="15">
        <f t="shared" si="80"/>
        <v>33.159092525424938</v>
      </c>
      <c r="BA89" s="16">
        <f t="shared" si="89"/>
        <v>1853.5932721712541</v>
      </c>
    </row>
    <row r="90" spans="1:53" x14ac:dyDescent="0.25">
      <c r="A90" s="13">
        <v>72.056574923547402</v>
      </c>
      <c r="B90" s="133">
        <f t="shared" si="63"/>
        <v>308.28375</v>
      </c>
      <c r="C90" s="14">
        <v>2.2312500000000002</v>
      </c>
      <c r="D90" s="15">
        <f t="shared" si="64"/>
        <v>32.294263271057659</v>
      </c>
      <c r="E90" s="16">
        <f t="shared" si="81"/>
        <v>1805.249316852123</v>
      </c>
      <c r="F90" s="10"/>
      <c r="G90" s="13">
        <v>71.610601427115185</v>
      </c>
      <c r="H90" s="133">
        <f t="shared" si="65"/>
        <v>308.25874999999996</v>
      </c>
      <c r="I90" s="14">
        <v>2.2562500000000001</v>
      </c>
      <c r="J90" s="15">
        <f t="shared" si="66"/>
        <v>31.738770715618916</v>
      </c>
      <c r="K90" s="16">
        <f t="shared" si="82"/>
        <v>1774.1972830030973</v>
      </c>
      <c r="L90" s="92"/>
      <c r="M90" s="13">
        <v>57.849133537206932</v>
      </c>
      <c r="N90" s="133">
        <f t="shared" si="67"/>
        <v>308.89</v>
      </c>
      <c r="O90" s="14">
        <v>1.625</v>
      </c>
      <c r="P90" s="15">
        <f t="shared" si="68"/>
        <v>35.599466792127345</v>
      </c>
      <c r="Q90" s="16">
        <f t="shared" si="83"/>
        <v>1990.0101936799185</v>
      </c>
      <c r="R90" s="10"/>
      <c r="S90" s="13">
        <v>65.239551478083584</v>
      </c>
      <c r="T90" s="133">
        <f t="shared" si="69"/>
        <v>308.69</v>
      </c>
      <c r="U90" s="14">
        <v>1.825</v>
      </c>
      <c r="V90" s="15">
        <f t="shared" si="70"/>
        <v>35.7476994400458</v>
      </c>
      <c r="W90" s="16">
        <f t="shared" si="84"/>
        <v>1998.2963986985601</v>
      </c>
      <c r="X90" s="92"/>
      <c r="Y90" s="13">
        <v>78.045361875637099</v>
      </c>
      <c r="Z90" s="133">
        <f t="shared" si="71"/>
        <v>308.3775</v>
      </c>
      <c r="AA90" s="14">
        <v>2.1375000000000002</v>
      </c>
      <c r="AB90" s="15">
        <f t="shared" si="72"/>
        <v>36.512450000298053</v>
      </c>
      <c r="AC90" s="16">
        <f t="shared" si="85"/>
        <v>2041.0459550166611</v>
      </c>
      <c r="AD90" s="10"/>
      <c r="AE90" s="13">
        <v>73.139653414882773</v>
      </c>
      <c r="AF90" s="133">
        <f t="shared" si="73"/>
        <v>308.55250000000001</v>
      </c>
      <c r="AG90" s="14">
        <v>1.9624999999999999</v>
      </c>
      <c r="AH90" s="15">
        <f t="shared" si="74"/>
        <v>37.268613205035813</v>
      </c>
      <c r="AI90" s="16">
        <f t="shared" si="86"/>
        <v>2083.3154781615017</v>
      </c>
      <c r="AK90" s="13">
        <v>77.408256880733944</v>
      </c>
      <c r="AL90" s="133">
        <f t="shared" si="75"/>
        <v>308.2525</v>
      </c>
      <c r="AM90" s="14">
        <v>2.2625000000000002</v>
      </c>
      <c r="AN90" s="15">
        <f t="shared" si="76"/>
        <v>34.213594201429366</v>
      </c>
      <c r="AO90" s="16">
        <f t="shared" si="87"/>
        <v>1912.5399158599016</v>
      </c>
      <c r="AQ90" s="13">
        <v>66.386340468909268</v>
      </c>
      <c r="AR90" s="133">
        <f t="shared" si="77"/>
        <v>308.64</v>
      </c>
      <c r="AS90" s="14">
        <v>1.875</v>
      </c>
      <c r="AT90" s="15">
        <f t="shared" si="78"/>
        <v>35.406048250084943</v>
      </c>
      <c r="AU90" s="16">
        <f t="shared" si="88"/>
        <v>1979.1980971797482</v>
      </c>
      <c r="AV90" s="92"/>
      <c r="AW90" s="13">
        <v>75.942915392456669</v>
      </c>
      <c r="AX90" s="133">
        <f t="shared" si="79"/>
        <v>308.10249999999996</v>
      </c>
      <c r="AY90" s="14">
        <v>2.4125000000000001</v>
      </c>
      <c r="AZ90" s="15">
        <f t="shared" si="80"/>
        <v>31.478928660085664</v>
      </c>
      <c r="BA90" s="16">
        <f t="shared" si="89"/>
        <v>1759.6721120987886</v>
      </c>
    </row>
    <row r="91" spans="1:53" x14ac:dyDescent="0.25">
      <c r="A91" s="13">
        <v>76.261467889908246</v>
      </c>
      <c r="B91" s="133">
        <f t="shared" si="63"/>
        <v>308.05874999999997</v>
      </c>
      <c r="C91" s="14">
        <v>2.4562499999999998</v>
      </c>
      <c r="D91" s="15">
        <f t="shared" si="64"/>
        <v>31.047925858486821</v>
      </c>
      <c r="E91" s="16">
        <f t="shared" si="81"/>
        <v>1735.5790554894131</v>
      </c>
      <c r="F91" s="10"/>
      <c r="G91" s="13">
        <v>76.197757390417934</v>
      </c>
      <c r="H91" s="133">
        <f t="shared" si="65"/>
        <v>308.11500000000001</v>
      </c>
      <c r="I91" s="14">
        <v>2.4</v>
      </c>
      <c r="J91" s="15">
        <f t="shared" si="66"/>
        <v>31.749065579340808</v>
      </c>
      <c r="K91" s="16">
        <f t="shared" si="82"/>
        <v>1774.7727658851511</v>
      </c>
      <c r="L91" s="92"/>
      <c r="M91" s="13">
        <v>69.571865443425068</v>
      </c>
      <c r="N91" s="133">
        <f t="shared" si="67"/>
        <v>308.42750000000001</v>
      </c>
      <c r="O91" s="14">
        <v>2.0874999999999999</v>
      </c>
      <c r="P91" s="15">
        <f t="shared" si="68"/>
        <v>33.327839733377282</v>
      </c>
      <c r="Q91" s="16">
        <f t="shared" si="83"/>
        <v>1863.0262410957901</v>
      </c>
      <c r="R91" s="10"/>
      <c r="S91" s="13">
        <v>73.84046890927624</v>
      </c>
      <c r="T91" s="133">
        <f t="shared" si="69"/>
        <v>308.3775</v>
      </c>
      <c r="U91" s="14">
        <v>2.1375000000000002</v>
      </c>
      <c r="V91" s="15">
        <f t="shared" si="70"/>
        <v>34.54524861252689</v>
      </c>
      <c r="W91" s="16">
        <f t="shared" si="84"/>
        <v>1931.0793974402532</v>
      </c>
      <c r="X91" s="92"/>
      <c r="Y91" s="13">
        <v>90.978593272171253</v>
      </c>
      <c r="Z91" s="133">
        <f t="shared" si="71"/>
        <v>307.94624999999996</v>
      </c>
      <c r="AA91" s="14">
        <v>2.5687500000000001</v>
      </c>
      <c r="AB91" s="15">
        <f t="shared" si="72"/>
        <v>35.417457234908518</v>
      </c>
      <c r="AC91" s="16">
        <f t="shared" si="85"/>
        <v>1979.8358594313861</v>
      </c>
      <c r="AD91" s="10"/>
      <c r="AE91" s="13">
        <v>93.527013251783885</v>
      </c>
      <c r="AF91" s="133">
        <f t="shared" si="73"/>
        <v>307.71499999999997</v>
      </c>
      <c r="AG91" s="14">
        <v>2.8</v>
      </c>
      <c r="AH91" s="15">
        <f t="shared" si="74"/>
        <v>33.40250473277996</v>
      </c>
      <c r="AI91" s="16">
        <f t="shared" si="86"/>
        <v>1867.2000145623997</v>
      </c>
      <c r="AK91" s="13">
        <v>88.111620795107029</v>
      </c>
      <c r="AL91" s="133">
        <f t="shared" si="75"/>
        <v>307.89625000000001</v>
      </c>
      <c r="AM91" s="14">
        <v>2.6187499999999999</v>
      </c>
      <c r="AN91" s="15">
        <f t="shared" si="76"/>
        <v>33.646442308394093</v>
      </c>
      <c r="AO91" s="16">
        <f t="shared" si="87"/>
        <v>1880.8361250392297</v>
      </c>
      <c r="AQ91" s="13">
        <v>74.477573904179408</v>
      </c>
      <c r="AR91" s="133">
        <f t="shared" si="77"/>
        <v>308.29624999999999</v>
      </c>
      <c r="AS91" s="14">
        <v>2.21875</v>
      </c>
      <c r="AT91" s="15">
        <f t="shared" si="78"/>
        <v>33.567357252587904</v>
      </c>
      <c r="AU91" s="16">
        <f t="shared" si="88"/>
        <v>1876.4152704196638</v>
      </c>
      <c r="AV91" s="92"/>
      <c r="AW91" s="13">
        <v>78.363914373088676</v>
      </c>
      <c r="AX91" s="133">
        <f t="shared" si="79"/>
        <v>308.01499999999999</v>
      </c>
      <c r="AY91" s="14">
        <v>2.5</v>
      </c>
      <c r="AZ91" s="15">
        <f t="shared" si="80"/>
        <v>31.345565749235469</v>
      </c>
      <c r="BA91" s="16">
        <f t="shared" si="89"/>
        <v>1752.2171253822626</v>
      </c>
    </row>
    <row r="92" spans="1:53" x14ac:dyDescent="0.25">
      <c r="A92" s="13">
        <v>78.682466870540267</v>
      </c>
      <c r="B92" s="133">
        <f t="shared" si="63"/>
        <v>307.99</v>
      </c>
      <c r="C92" s="14">
        <v>2.5249999999999999</v>
      </c>
      <c r="D92" s="15">
        <f t="shared" si="64"/>
        <v>31.16137301803575</v>
      </c>
      <c r="E92" s="16">
        <f t="shared" si="81"/>
        <v>1741.9207517081984</v>
      </c>
      <c r="F92" s="10"/>
      <c r="G92" s="13">
        <v>78.427624872579003</v>
      </c>
      <c r="H92" s="133">
        <f t="shared" si="65"/>
        <v>308.03375</v>
      </c>
      <c r="I92" s="14">
        <v>2.4812500000000002</v>
      </c>
      <c r="J92" s="15">
        <f t="shared" si="66"/>
        <v>31.608110779880704</v>
      </c>
      <c r="K92" s="16">
        <f t="shared" si="82"/>
        <v>1766.8933925953313</v>
      </c>
      <c r="L92" s="92"/>
      <c r="M92" s="13">
        <v>75.369520897043827</v>
      </c>
      <c r="N92" s="133">
        <f t="shared" si="67"/>
        <v>308.19624999999996</v>
      </c>
      <c r="O92" s="14">
        <v>2.3187500000000001</v>
      </c>
      <c r="P92" s="15">
        <f t="shared" si="68"/>
        <v>32.504375589021592</v>
      </c>
      <c r="Q92" s="16">
        <f t="shared" si="83"/>
        <v>1816.9945954263069</v>
      </c>
      <c r="R92" s="10"/>
      <c r="S92" s="13">
        <v>92.571355759429153</v>
      </c>
      <c r="T92" s="133">
        <f t="shared" si="69"/>
        <v>307.70875000000001</v>
      </c>
      <c r="U92" s="14">
        <v>2.8062499999999999</v>
      </c>
      <c r="V92" s="15">
        <f t="shared" si="70"/>
        <v>32.987565526745357</v>
      </c>
      <c r="W92" s="16">
        <f t="shared" si="84"/>
        <v>1844.0049129450654</v>
      </c>
      <c r="X92" s="92"/>
      <c r="Y92" s="13">
        <v>99.898063200815486</v>
      </c>
      <c r="Z92" s="133">
        <f t="shared" si="71"/>
        <v>307.6275</v>
      </c>
      <c r="AA92" s="14">
        <v>2.8875000000000002</v>
      </c>
      <c r="AB92" s="15">
        <f t="shared" si="72"/>
        <v>34.59673184443826</v>
      </c>
      <c r="AC92" s="16">
        <f t="shared" si="85"/>
        <v>1933.9573101040987</v>
      </c>
      <c r="AD92" s="10"/>
      <c r="AE92" s="13">
        <v>100.66258919469928</v>
      </c>
      <c r="AF92" s="133">
        <f t="shared" si="73"/>
        <v>307.45249999999999</v>
      </c>
      <c r="AG92" s="14">
        <v>3.0625</v>
      </c>
      <c r="AH92" s="15">
        <f t="shared" si="74"/>
        <v>32.869416879901806</v>
      </c>
      <c r="AI92" s="16">
        <f t="shared" si="86"/>
        <v>1837.4004035865109</v>
      </c>
      <c r="AK92" s="13">
        <v>97.158511722731902</v>
      </c>
      <c r="AL92" s="133">
        <f t="shared" si="75"/>
        <v>307.44</v>
      </c>
      <c r="AM92" s="14">
        <v>3.0750000000000002</v>
      </c>
      <c r="AN92" s="15">
        <f t="shared" si="76"/>
        <v>31.596263974872162</v>
      </c>
      <c r="AO92" s="16">
        <f t="shared" si="87"/>
        <v>1766.2311561953538</v>
      </c>
      <c r="AQ92" s="13">
        <v>76.64373088685015</v>
      </c>
      <c r="AR92" s="133">
        <f t="shared" si="77"/>
        <v>308.15249999999997</v>
      </c>
      <c r="AS92" s="14">
        <v>2.3624999999999998</v>
      </c>
      <c r="AT92" s="15">
        <f t="shared" si="78"/>
        <v>32.441790851576783</v>
      </c>
      <c r="AU92" s="16">
        <f t="shared" si="88"/>
        <v>1813.4961086031421</v>
      </c>
      <c r="AV92" s="92"/>
      <c r="AW92" s="13">
        <v>90.468909276248723</v>
      </c>
      <c r="AX92" s="133">
        <f t="shared" si="79"/>
        <v>307.52749999999997</v>
      </c>
      <c r="AY92" s="14">
        <v>2.9874999999999998</v>
      </c>
      <c r="AZ92" s="15">
        <f t="shared" si="80"/>
        <v>30.282480092468194</v>
      </c>
      <c r="BA92" s="16">
        <f t="shared" si="89"/>
        <v>1692.7906371689721</v>
      </c>
    </row>
    <row r="93" spans="1:53" x14ac:dyDescent="0.25">
      <c r="A93" s="13">
        <v>85.372069317023445</v>
      </c>
      <c r="B93" s="133">
        <f t="shared" si="63"/>
        <v>307.85874999999999</v>
      </c>
      <c r="C93" s="14">
        <v>2.65625</v>
      </c>
      <c r="D93" s="15">
        <f t="shared" si="64"/>
        <v>32.140073154644121</v>
      </c>
      <c r="E93" s="16">
        <f t="shared" si="81"/>
        <v>1796.6300893446064</v>
      </c>
      <c r="F93" s="10"/>
      <c r="G93" s="13">
        <v>83.779306829765545</v>
      </c>
      <c r="H93" s="133">
        <f t="shared" si="65"/>
        <v>307.90875</v>
      </c>
      <c r="I93" s="14">
        <v>2.6062500000000002</v>
      </c>
      <c r="J93" s="15">
        <f t="shared" si="66"/>
        <v>32.145537392715795</v>
      </c>
      <c r="K93" s="16">
        <f t="shared" si="82"/>
        <v>1796.9355402528129</v>
      </c>
      <c r="L93" s="92"/>
      <c r="M93" s="13">
        <v>96.202854230377156</v>
      </c>
      <c r="N93" s="133">
        <f t="shared" si="67"/>
        <v>307.565</v>
      </c>
      <c r="O93" s="14">
        <v>2.95</v>
      </c>
      <c r="P93" s="15">
        <f t="shared" si="68"/>
        <v>32.611137027246492</v>
      </c>
      <c r="Q93" s="16">
        <f t="shared" si="83"/>
        <v>1822.9625598230789</v>
      </c>
      <c r="R93" s="10"/>
      <c r="S93" s="13">
        <v>100.91743119266054</v>
      </c>
      <c r="T93" s="133">
        <f t="shared" si="69"/>
        <v>307.40249999999997</v>
      </c>
      <c r="U93" s="14">
        <v>3.1124999999999998</v>
      </c>
      <c r="V93" s="15">
        <f t="shared" si="70"/>
        <v>32.423271065915038</v>
      </c>
      <c r="W93" s="16">
        <f t="shared" si="84"/>
        <v>1812.4608525846506</v>
      </c>
      <c r="X93" s="92"/>
      <c r="Y93" s="13">
        <v>103.46585117227318</v>
      </c>
      <c r="Z93" s="133">
        <f t="shared" si="71"/>
        <v>307.5025</v>
      </c>
      <c r="AA93" s="14">
        <v>3.0125000000000002</v>
      </c>
      <c r="AB93" s="15">
        <f t="shared" si="72"/>
        <v>34.345510762580304</v>
      </c>
      <c r="AC93" s="16">
        <f t="shared" si="85"/>
        <v>1919.9140516282389</v>
      </c>
      <c r="AD93" s="10"/>
      <c r="AE93" s="13">
        <v>103.46585117227318</v>
      </c>
      <c r="AF93" s="133">
        <f t="shared" si="73"/>
        <v>307.315</v>
      </c>
      <c r="AG93" s="14">
        <v>3.2</v>
      </c>
      <c r="AH93" s="15">
        <f t="shared" si="74"/>
        <v>32.333078491335364</v>
      </c>
      <c r="AI93" s="16">
        <f t="shared" si="86"/>
        <v>1807.4190876656469</v>
      </c>
      <c r="AK93" s="13">
        <v>102.25535168195718</v>
      </c>
      <c r="AL93" s="133">
        <f t="shared" si="75"/>
        <v>307.22125</v>
      </c>
      <c r="AM93" s="14">
        <v>3.2937500000000002</v>
      </c>
      <c r="AN93" s="15">
        <f t="shared" si="76"/>
        <v>31.045268062833298</v>
      </c>
      <c r="AO93" s="16">
        <f t="shared" si="87"/>
        <v>1735.4304847123813</v>
      </c>
      <c r="AQ93" s="13">
        <v>100.66258919469928</v>
      </c>
      <c r="AR93" s="133">
        <f t="shared" si="77"/>
        <v>307.11500000000001</v>
      </c>
      <c r="AS93" s="14">
        <v>3.4</v>
      </c>
      <c r="AT93" s="15">
        <f t="shared" si="78"/>
        <v>29.606643880793907</v>
      </c>
      <c r="AU93" s="16">
        <f t="shared" si="88"/>
        <v>1655.0113929363795</v>
      </c>
      <c r="AV93" s="92"/>
      <c r="AW93" s="13">
        <v>104.48521916411823</v>
      </c>
      <c r="AX93" s="133">
        <f t="shared" si="79"/>
        <v>306.80874999999997</v>
      </c>
      <c r="AY93" s="14">
        <v>3.7062499999999998</v>
      </c>
      <c r="AZ93" s="15">
        <f t="shared" si="80"/>
        <v>28.191627430453487</v>
      </c>
      <c r="BA93" s="16">
        <f t="shared" si="89"/>
        <v>1575.91197336235</v>
      </c>
    </row>
    <row r="94" spans="1:53" x14ac:dyDescent="0.25">
      <c r="A94" s="13">
        <v>104.03924566768602</v>
      </c>
      <c r="B94" s="133">
        <f t="shared" si="63"/>
        <v>307.23374999999999</v>
      </c>
      <c r="C94" s="14">
        <v>3.28125</v>
      </c>
      <c r="D94" s="15">
        <f t="shared" si="64"/>
        <v>31.707198679675738</v>
      </c>
      <c r="E94" s="16">
        <f t="shared" si="81"/>
        <v>1772.4324061938737</v>
      </c>
      <c r="F94" s="10"/>
      <c r="G94" s="13">
        <v>97.222222222222214</v>
      </c>
      <c r="H94" s="133">
        <f t="shared" si="65"/>
        <v>307.51499999999999</v>
      </c>
      <c r="I94" s="14">
        <v>3</v>
      </c>
      <c r="J94" s="15">
        <f t="shared" si="66"/>
        <v>32.407407407407405</v>
      </c>
      <c r="K94" s="16">
        <f t="shared" si="82"/>
        <v>1811.5740740740739</v>
      </c>
      <c r="L94" s="92"/>
      <c r="M94" s="13">
        <v>101.61824668705403</v>
      </c>
      <c r="N94" s="133">
        <f t="shared" si="67"/>
        <v>307.41499999999996</v>
      </c>
      <c r="O94" s="14">
        <v>3.1</v>
      </c>
      <c r="P94" s="15">
        <f t="shared" si="68"/>
        <v>32.780079576469042</v>
      </c>
      <c r="Q94" s="16">
        <f t="shared" si="83"/>
        <v>1832.4064483246193</v>
      </c>
      <c r="R94" s="10"/>
      <c r="S94" s="13">
        <v>103.46585117227318</v>
      </c>
      <c r="T94" s="133">
        <f t="shared" si="69"/>
        <v>307.28375</v>
      </c>
      <c r="U94" s="14">
        <v>3.2312500000000002</v>
      </c>
      <c r="V94" s="15">
        <f t="shared" si="70"/>
        <v>32.020379473043924</v>
      </c>
      <c r="W94" s="16">
        <f t="shared" si="84"/>
        <v>1789.9392125431552</v>
      </c>
      <c r="X94" s="92"/>
      <c r="Y94" s="13">
        <v>104.93119266055045</v>
      </c>
      <c r="Z94" s="133">
        <f t="shared" si="71"/>
        <v>307.33999999999997</v>
      </c>
      <c r="AA94" s="14">
        <v>3.1749999999999998</v>
      </c>
      <c r="AB94" s="15">
        <f t="shared" si="72"/>
        <v>33.049194538756048</v>
      </c>
      <c r="AC94" s="16">
        <f t="shared" si="85"/>
        <v>1847.449974716463</v>
      </c>
      <c r="AD94" s="10"/>
      <c r="AE94" s="13">
        <v>105.24974515800203</v>
      </c>
      <c r="AF94" s="133">
        <f t="shared" si="73"/>
        <v>307.22749999999996</v>
      </c>
      <c r="AG94" s="14">
        <v>3.2875000000000001</v>
      </c>
      <c r="AH94" s="15">
        <f t="shared" si="74"/>
        <v>32.01513160699681</v>
      </c>
      <c r="AI94" s="16">
        <f t="shared" si="86"/>
        <v>1789.6458568311216</v>
      </c>
      <c r="AK94" s="13">
        <v>104.48521916411823</v>
      </c>
      <c r="AL94" s="133">
        <f t="shared" si="75"/>
        <v>307.12124999999997</v>
      </c>
      <c r="AM94" s="14">
        <v>3.3937499999999998</v>
      </c>
      <c r="AN94" s="15">
        <f t="shared" si="76"/>
        <v>30.787541558487881</v>
      </c>
      <c r="AO94" s="16">
        <f t="shared" si="87"/>
        <v>1721.0235731194725</v>
      </c>
      <c r="AQ94" s="13">
        <v>104.03924566768602</v>
      </c>
      <c r="AR94" s="133">
        <f t="shared" si="77"/>
        <v>307.0025</v>
      </c>
      <c r="AS94" s="14">
        <v>3.5125000000000002</v>
      </c>
      <c r="AT94" s="15">
        <f t="shared" si="78"/>
        <v>29.619714069092105</v>
      </c>
      <c r="AU94" s="16">
        <f t="shared" si="88"/>
        <v>1655.7420164622486</v>
      </c>
      <c r="AV94" s="92"/>
      <c r="AW94" s="13">
        <v>114.80632008154943</v>
      </c>
      <c r="AX94" s="133">
        <f t="shared" si="79"/>
        <v>306.39</v>
      </c>
      <c r="AY94" s="14">
        <v>4.125</v>
      </c>
      <c r="AZ94" s="15">
        <f t="shared" si="80"/>
        <v>27.831835171284709</v>
      </c>
      <c r="BA94" s="16">
        <f t="shared" si="89"/>
        <v>1555.7995860748151</v>
      </c>
    </row>
    <row r="95" spans="1:53" x14ac:dyDescent="0.25">
      <c r="A95" s="13">
        <v>106.90621814475026</v>
      </c>
      <c r="B95" s="133">
        <f t="shared" si="63"/>
        <v>307.14</v>
      </c>
      <c r="C95" s="14">
        <v>3.375</v>
      </c>
      <c r="D95" s="15">
        <f t="shared" si="64"/>
        <v>31.67591648733341</v>
      </c>
      <c r="E95" s="16">
        <f t="shared" si="81"/>
        <v>1770.6837316419376</v>
      </c>
      <c r="F95" s="10"/>
      <c r="G95" s="13">
        <v>102.06422018348623</v>
      </c>
      <c r="H95" s="133">
        <f t="shared" si="65"/>
        <v>307.38374999999996</v>
      </c>
      <c r="I95" s="14">
        <v>3.1312500000000001</v>
      </c>
      <c r="J95" s="15">
        <f t="shared" si="66"/>
        <v>32.595359739237118</v>
      </c>
      <c r="K95" s="16">
        <f t="shared" si="82"/>
        <v>1822.0806094233549</v>
      </c>
      <c r="L95" s="92"/>
      <c r="M95" s="13">
        <v>104.99490316004076</v>
      </c>
      <c r="N95" s="133">
        <f t="shared" si="67"/>
        <v>307.30250000000001</v>
      </c>
      <c r="O95" s="14">
        <v>3.2124999999999999</v>
      </c>
      <c r="P95" s="15">
        <f t="shared" si="68"/>
        <v>32.683238337755881</v>
      </c>
      <c r="Q95" s="16">
        <f t="shared" si="83"/>
        <v>1826.9930230805537</v>
      </c>
      <c r="R95" s="10"/>
      <c r="S95" s="13">
        <v>105.75942915392456</v>
      </c>
      <c r="T95" s="133">
        <f t="shared" si="69"/>
        <v>307.20249999999999</v>
      </c>
      <c r="U95" s="14">
        <v>3.3125</v>
      </c>
      <c r="V95" s="15">
        <f t="shared" si="70"/>
        <v>31.92737483892062</v>
      </c>
      <c r="W95" s="16">
        <f t="shared" si="84"/>
        <v>1784.7402534956627</v>
      </c>
      <c r="X95" s="92"/>
      <c r="Y95" s="13">
        <v>128.75891946992863</v>
      </c>
      <c r="Z95" s="133">
        <f t="shared" si="71"/>
        <v>306.60249999999996</v>
      </c>
      <c r="AA95" s="14">
        <v>3.9125000000000001</v>
      </c>
      <c r="AB95" s="15">
        <f t="shared" si="72"/>
        <v>32.90962797953447</v>
      </c>
      <c r="AC95" s="16">
        <f t="shared" si="85"/>
        <v>1839.6482040559767</v>
      </c>
      <c r="AD95" s="10"/>
      <c r="AE95" s="13">
        <v>117.54587155963303</v>
      </c>
      <c r="AF95" s="133">
        <f t="shared" si="73"/>
        <v>306.77125000000001</v>
      </c>
      <c r="AG95" s="14">
        <v>3.7437499999999999</v>
      </c>
      <c r="AH95" s="15">
        <f t="shared" si="74"/>
        <v>31.397895575194131</v>
      </c>
      <c r="AI95" s="16">
        <f t="shared" si="86"/>
        <v>1755.1423626533519</v>
      </c>
      <c r="AK95" s="13">
        <v>111.23853211009174</v>
      </c>
      <c r="AL95" s="133">
        <f t="shared" si="75"/>
        <v>306.88374999999996</v>
      </c>
      <c r="AM95" s="14">
        <v>3.6312500000000001</v>
      </c>
      <c r="AN95" s="15">
        <f t="shared" si="76"/>
        <v>30.633674935653492</v>
      </c>
      <c r="AO95" s="16">
        <f t="shared" si="87"/>
        <v>1712.4224289030301</v>
      </c>
      <c r="AQ95" s="13">
        <v>105.95056065239551</v>
      </c>
      <c r="AR95" s="133">
        <f t="shared" si="77"/>
        <v>306.95249999999999</v>
      </c>
      <c r="AS95" s="14">
        <v>3.5625</v>
      </c>
      <c r="AT95" s="15">
        <f t="shared" si="78"/>
        <v>29.740508253304004</v>
      </c>
      <c r="AU95" s="16">
        <f t="shared" si="88"/>
        <v>1662.4944113596937</v>
      </c>
      <c r="AV95" s="92"/>
      <c r="AW95" s="13">
        <v>124.04434250764525</v>
      </c>
      <c r="AX95" s="133">
        <f t="shared" si="79"/>
        <v>305.99</v>
      </c>
      <c r="AY95" s="14">
        <v>4.5250000000000004</v>
      </c>
      <c r="AZ95" s="15">
        <f t="shared" si="80"/>
        <v>27.41311436633044</v>
      </c>
      <c r="BA95" s="16">
        <f t="shared" si="89"/>
        <v>1532.3930930778715</v>
      </c>
    </row>
    <row r="96" spans="1:53" x14ac:dyDescent="0.25">
      <c r="A96" s="13">
        <v>120.41284403669724</v>
      </c>
      <c r="B96" s="133">
        <f t="shared" si="63"/>
        <v>306.815</v>
      </c>
      <c r="C96" s="14">
        <v>3.7</v>
      </c>
      <c r="D96" s="15">
        <f t="shared" si="64"/>
        <v>32.544011901810066</v>
      </c>
      <c r="E96" s="16">
        <f t="shared" si="81"/>
        <v>1819.2102653111826</v>
      </c>
      <c r="F96" s="10"/>
      <c r="G96" s="13">
        <v>119.96687054026503</v>
      </c>
      <c r="H96" s="133">
        <f t="shared" si="65"/>
        <v>306.83999999999997</v>
      </c>
      <c r="I96" s="14">
        <v>3.6749999999999998</v>
      </c>
      <c r="J96" s="15">
        <f t="shared" si="66"/>
        <v>32.644046405514295</v>
      </c>
      <c r="K96" s="16">
        <f t="shared" si="82"/>
        <v>1824.802194068249</v>
      </c>
      <c r="L96" s="92"/>
      <c r="M96" s="13">
        <v>105.05861365953109</v>
      </c>
      <c r="N96" s="133">
        <f t="shared" si="67"/>
        <v>307.25874999999996</v>
      </c>
      <c r="O96" s="14">
        <v>3.2562500000000001</v>
      </c>
      <c r="P96" s="15">
        <f t="shared" si="68"/>
        <v>32.263681738051773</v>
      </c>
      <c r="Q96" s="16">
        <f t="shared" si="83"/>
        <v>1803.5398091570939</v>
      </c>
      <c r="R96" s="10"/>
      <c r="S96" s="13">
        <v>115.95310907237513</v>
      </c>
      <c r="T96" s="133">
        <f t="shared" si="69"/>
        <v>306.97749999999996</v>
      </c>
      <c r="U96" s="14">
        <v>3.5375000000000001</v>
      </c>
      <c r="V96" s="15">
        <f t="shared" si="70"/>
        <v>32.778264048727948</v>
      </c>
      <c r="W96" s="16">
        <f t="shared" si="84"/>
        <v>1832.3049603238921</v>
      </c>
      <c r="X96" s="92"/>
      <c r="Y96" s="13">
        <v>129.84199796126401</v>
      </c>
      <c r="Z96" s="133">
        <f t="shared" si="71"/>
        <v>306.51499999999999</v>
      </c>
      <c r="AA96" s="14">
        <v>4</v>
      </c>
      <c r="AB96" s="15">
        <f t="shared" si="72"/>
        <v>32.460499490316003</v>
      </c>
      <c r="AC96" s="16">
        <f t="shared" si="85"/>
        <v>1814.5419215086645</v>
      </c>
      <c r="AD96" s="10"/>
      <c r="AE96" s="13">
        <v>125.4459734964322</v>
      </c>
      <c r="AF96" s="133">
        <f t="shared" si="73"/>
        <v>306.46499999999997</v>
      </c>
      <c r="AG96" s="14">
        <v>4.05</v>
      </c>
      <c r="AH96" s="15">
        <f t="shared" si="74"/>
        <v>30.974314443563507</v>
      </c>
      <c r="AI96" s="16">
        <f t="shared" si="86"/>
        <v>1731.4641773952001</v>
      </c>
      <c r="AK96" s="13">
        <v>122.06931702344546</v>
      </c>
      <c r="AL96" s="133">
        <f t="shared" si="75"/>
        <v>306.47749999999996</v>
      </c>
      <c r="AM96" s="14">
        <v>4.0374999999999996</v>
      </c>
      <c r="AN96" s="15">
        <f t="shared" si="76"/>
        <v>30.233886569274421</v>
      </c>
      <c r="AO96" s="16">
        <f t="shared" si="87"/>
        <v>1690.0742592224401</v>
      </c>
      <c r="AQ96" s="13">
        <v>117.60958205912334</v>
      </c>
      <c r="AR96" s="133">
        <f t="shared" si="77"/>
        <v>306.38374999999996</v>
      </c>
      <c r="AS96" s="14">
        <v>4.1312499999999996</v>
      </c>
      <c r="AT96" s="15">
        <f t="shared" si="78"/>
        <v>28.468280074825621</v>
      </c>
      <c r="AU96" s="16">
        <f t="shared" si="88"/>
        <v>1591.3768561827521</v>
      </c>
      <c r="AV96" s="92"/>
      <c r="AW96" s="13">
        <v>129.01376146788991</v>
      </c>
      <c r="AX96" s="133">
        <f t="shared" si="79"/>
        <v>305.77125000000001</v>
      </c>
      <c r="AY96" s="14">
        <v>4.7437500000000004</v>
      </c>
      <c r="AZ96" s="15">
        <f t="shared" si="80"/>
        <v>27.196576857526196</v>
      </c>
      <c r="BA96" s="16">
        <f t="shared" si="89"/>
        <v>1520.2886463357142</v>
      </c>
    </row>
    <row r="97" spans="1:53" x14ac:dyDescent="0.25">
      <c r="A97" s="13">
        <v>128.05810397553518</v>
      </c>
      <c r="B97" s="133">
        <f t="shared" si="63"/>
        <v>306.54624999999999</v>
      </c>
      <c r="C97" s="14">
        <v>3.96875</v>
      </c>
      <c r="D97" s="15">
        <f t="shared" si="64"/>
        <v>32.266608875725396</v>
      </c>
      <c r="E97" s="16">
        <f>D97*55.9</f>
        <v>1803.7034361530496</v>
      </c>
      <c r="F97" s="10"/>
      <c r="G97" s="13">
        <v>126.5927624872579</v>
      </c>
      <c r="H97" s="133">
        <f t="shared" si="65"/>
        <v>306.62124999999997</v>
      </c>
      <c r="I97" s="14">
        <v>3.8937499999999998</v>
      </c>
      <c r="J97" s="15">
        <f t="shared" si="66"/>
        <v>32.511784908445051</v>
      </c>
      <c r="K97" s="16">
        <f t="shared" si="82"/>
        <v>1817.4087763820783</v>
      </c>
      <c r="L97" s="92"/>
      <c r="M97" s="13">
        <v>118.31039755351681</v>
      </c>
      <c r="N97" s="133">
        <f t="shared" si="67"/>
        <v>306.93374999999997</v>
      </c>
      <c r="O97" s="14">
        <v>3.5812499999999998</v>
      </c>
      <c r="P97" s="15">
        <f t="shared" si="68"/>
        <v>33.036062144088461</v>
      </c>
      <c r="Q97" s="16">
        <f t="shared" si="83"/>
        <v>1846.715873854545</v>
      </c>
      <c r="R97" s="10"/>
      <c r="S97" s="13">
        <v>125.82823649337411</v>
      </c>
      <c r="T97" s="133">
        <f t="shared" si="69"/>
        <v>306.62124999999997</v>
      </c>
      <c r="U97" s="14">
        <v>3.8937499999999998</v>
      </c>
      <c r="V97" s="15">
        <f t="shared" si="70"/>
        <v>32.315437943723687</v>
      </c>
      <c r="W97" s="16">
        <f t="shared" si="84"/>
        <v>1806.432981054154</v>
      </c>
      <c r="X97" s="92"/>
      <c r="Y97" s="13">
        <v>136.08562691131499</v>
      </c>
      <c r="Z97" s="133">
        <f t="shared" si="71"/>
        <v>306.41499999999996</v>
      </c>
      <c r="AA97" s="14">
        <v>4.0999999999999996</v>
      </c>
      <c r="AB97" s="15">
        <f t="shared" si="72"/>
        <v>33.191616319832924</v>
      </c>
      <c r="AC97" s="16">
        <f t="shared" si="85"/>
        <v>1855.4113522786604</v>
      </c>
      <c r="AD97" s="10"/>
      <c r="AE97" s="13">
        <v>129.07747196738021</v>
      </c>
      <c r="AF97" s="133">
        <f t="shared" si="73"/>
        <v>306.32749999999999</v>
      </c>
      <c r="AG97" s="14">
        <v>4.1875</v>
      </c>
      <c r="AH97" s="15">
        <f t="shared" si="74"/>
        <v>30.824470917583334</v>
      </c>
      <c r="AI97" s="16">
        <f t="shared" si="86"/>
        <v>1723.0879242929084</v>
      </c>
      <c r="AK97" s="13">
        <v>134.87512742099898</v>
      </c>
      <c r="AL97" s="133">
        <f t="shared" si="75"/>
        <v>305.97749999999996</v>
      </c>
      <c r="AM97" s="14">
        <v>4.5374999999999996</v>
      </c>
      <c r="AN97" s="15">
        <f t="shared" si="76"/>
        <v>29.724545988098949</v>
      </c>
      <c r="AO97" s="16">
        <f t="shared" si="87"/>
        <v>1661.6021207347312</v>
      </c>
      <c r="AQ97" s="13">
        <v>126.40163098878695</v>
      </c>
      <c r="AR97" s="133">
        <f t="shared" si="77"/>
        <v>306.08999999999997</v>
      </c>
      <c r="AS97" s="14">
        <v>4.4249999999999998</v>
      </c>
      <c r="AT97" s="15">
        <f t="shared" si="78"/>
        <v>28.565340336449029</v>
      </c>
      <c r="AU97" s="16">
        <f t="shared" si="88"/>
        <v>1596.8025248075007</v>
      </c>
      <c r="AV97" s="92"/>
      <c r="AW97" s="13">
        <v>131.68960244648318</v>
      </c>
      <c r="AX97" s="133">
        <f t="shared" si="79"/>
        <v>305.73374999999999</v>
      </c>
      <c r="AY97" s="14">
        <v>4.78125</v>
      </c>
      <c r="AZ97" s="15">
        <f t="shared" si="80"/>
        <v>27.542923387499751</v>
      </c>
      <c r="BA97" s="16">
        <f t="shared" si="89"/>
        <v>1539.6494173612361</v>
      </c>
    </row>
    <row r="98" spans="1:53" x14ac:dyDescent="0.25">
      <c r="A98" s="13">
        <v>128.631498470948</v>
      </c>
      <c r="B98" s="133">
        <f t="shared" si="63"/>
        <v>306.49</v>
      </c>
      <c r="C98" s="14">
        <v>4.0250000000000004</v>
      </c>
      <c r="D98" s="15">
        <f t="shared" si="64"/>
        <v>31.958136266074035</v>
      </c>
      <c r="E98" s="16">
        <f t="shared" si="81"/>
        <v>1786.4598172735384</v>
      </c>
      <c r="F98" s="10"/>
      <c r="G98" s="13">
        <v>128.75891946992863</v>
      </c>
      <c r="H98" s="133">
        <f t="shared" si="65"/>
        <v>306.53999999999996</v>
      </c>
      <c r="I98" s="14">
        <v>3.9750000000000001</v>
      </c>
      <c r="J98" s="15">
        <f t="shared" si="66"/>
        <v>32.392180998724186</v>
      </c>
      <c r="K98" s="16">
        <f t="shared" si="82"/>
        <v>1810.7229178286818</v>
      </c>
      <c r="L98" s="92"/>
      <c r="M98" s="13">
        <v>126.01936799184504</v>
      </c>
      <c r="N98" s="133">
        <f t="shared" si="67"/>
        <v>306.68374999999997</v>
      </c>
      <c r="O98" s="14">
        <v>3.8312499999999998</v>
      </c>
      <c r="P98" s="15">
        <f t="shared" si="68"/>
        <v>32.892494092488107</v>
      </c>
      <c r="Q98" s="16">
        <f t="shared" si="83"/>
        <v>1838.6904197700851</v>
      </c>
      <c r="R98" s="10"/>
      <c r="S98" s="13">
        <v>128.631498470948</v>
      </c>
      <c r="T98" s="133">
        <f t="shared" si="69"/>
        <v>306.52749999999997</v>
      </c>
      <c r="U98" s="14">
        <v>3.9874999999999998</v>
      </c>
      <c r="V98" s="15">
        <f t="shared" si="70"/>
        <v>32.258683002118623</v>
      </c>
      <c r="W98" s="16">
        <f t="shared" si="84"/>
        <v>1803.2603798184309</v>
      </c>
      <c r="X98" s="92"/>
      <c r="Y98" s="13">
        <v>148.38175331294596</v>
      </c>
      <c r="Z98" s="133">
        <f t="shared" si="71"/>
        <v>305.97749999999996</v>
      </c>
      <c r="AA98" s="14">
        <v>4.5374999999999996</v>
      </c>
      <c r="AB98" s="15">
        <f t="shared" si="72"/>
        <v>32.701212851337957</v>
      </c>
      <c r="AC98" s="16">
        <f t="shared" si="85"/>
        <v>1827.9977983897918</v>
      </c>
      <c r="AD98" s="10"/>
      <c r="AE98" s="13">
        <v>130.28797145769622</v>
      </c>
      <c r="AF98" s="133">
        <f t="shared" si="73"/>
        <v>306.28375</v>
      </c>
      <c r="AG98" s="14">
        <v>4.2312500000000002</v>
      </c>
      <c r="AH98" s="15">
        <f t="shared" si="74"/>
        <v>30.791839635496888</v>
      </c>
      <c r="AI98" s="16">
        <f t="shared" si="86"/>
        <v>1721.263835624276</v>
      </c>
      <c r="AK98" s="13">
        <v>145.57849133537206</v>
      </c>
      <c r="AL98" s="133">
        <f t="shared" si="75"/>
        <v>305.52125000000001</v>
      </c>
      <c r="AM98" s="14">
        <v>4.9937500000000004</v>
      </c>
      <c r="AN98" s="15">
        <f t="shared" si="76"/>
        <v>29.152138440124567</v>
      </c>
      <c r="AO98" s="16">
        <f t="shared" si="87"/>
        <v>1629.6045388029634</v>
      </c>
      <c r="AQ98" s="13">
        <v>129.52344546381244</v>
      </c>
      <c r="AR98" s="133">
        <f t="shared" si="77"/>
        <v>305.90875</v>
      </c>
      <c r="AS98" s="14">
        <v>4.6062500000000002</v>
      </c>
      <c r="AT98" s="15">
        <f t="shared" si="78"/>
        <v>28.119065500963352</v>
      </c>
      <c r="AU98" s="16">
        <f t="shared" si="88"/>
        <v>1571.8557615038512</v>
      </c>
      <c r="AV98" s="92"/>
      <c r="AW98" s="13">
        <v>136.40417940876657</v>
      </c>
      <c r="AX98" s="133">
        <f t="shared" si="79"/>
        <v>305.45875000000001</v>
      </c>
      <c r="AY98" s="14">
        <v>5.0562500000000004</v>
      </c>
      <c r="AZ98" s="15">
        <f t="shared" si="80"/>
        <v>26.977340797778304</v>
      </c>
      <c r="BA98" s="16">
        <f t="shared" si="89"/>
        <v>1508.0333505958072</v>
      </c>
    </row>
    <row r="99" spans="1:53" x14ac:dyDescent="0.25">
      <c r="A99" s="13">
        <v>130.03312945973497</v>
      </c>
      <c r="B99" s="133">
        <f t="shared" si="63"/>
        <v>306.45875000000001</v>
      </c>
      <c r="C99" s="14">
        <v>4.0562500000000004</v>
      </c>
      <c r="D99" s="15">
        <f t="shared" si="64"/>
        <v>32.057474134911544</v>
      </c>
      <c r="E99" s="16">
        <f t="shared" si="81"/>
        <v>1792.0128041415553</v>
      </c>
      <c r="F99" s="10"/>
      <c r="G99" s="13">
        <v>130.16055045871559</v>
      </c>
      <c r="H99" s="133">
        <f t="shared" si="65"/>
        <v>306.45875000000001</v>
      </c>
      <c r="I99" s="14">
        <v>4.0562500000000004</v>
      </c>
      <c r="J99" s="15">
        <f t="shared" si="66"/>
        <v>32.088887632348985</v>
      </c>
      <c r="K99" s="16">
        <f t="shared" si="82"/>
        <v>1793.7688186483083</v>
      </c>
      <c r="L99" s="92"/>
      <c r="M99" s="13">
        <v>128.95005096839958</v>
      </c>
      <c r="N99" s="133">
        <f t="shared" si="67"/>
        <v>306.565</v>
      </c>
      <c r="O99" s="14">
        <v>3.95</v>
      </c>
      <c r="P99" s="15">
        <f t="shared" si="68"/>
        <v>32.645582523645459</v>
      </c>
      <c r="Q99" s="16">
        <f t="shared" si="83"/>
        <v>1824.8880630717811</v>
      </c>
      <c r="R99" s="10"/>
      <c r="S99" s="13">
        <v>130.54281345565749</v>
      </c>
      <c r="T99" s="133">
        <f t="shared" si="69"/>
        <v>306.44</v>
      </c>
      <c r="U99" s="14">
        <v>4.0750000000000002</v>
      </c>
      <c r="V99" s="15">
        <f t="shared" si="70"/>
        <v>32.035046246787111</v>
      </c>
      <c r="W99" s="16">
        <f t="shared" si="84"/>
        <v>1790.7590851953994</v>
      </c>
      <c r="X99" s="92"/>
      <c r="Y99" s="13">
        <v>152.71406727828744</v>
      </c>
      <c r="Z99" s="133">
        <f t="shared" si="71"/>
        <v>305.77125000000001</v>
      </c>
      <c r="AA99" s="14">
        <v>4.7437500000000004</v>
      </c>
      <c r="AB99" s="15">
        <f t="shared" si="72"/>
        <v>32.192688754316194</v>
      </c>
      <c r="AC99" s="16">
        <f t="shared" si="85"/>
        <v>1799.5713013662753</v>
      </c>
      <c r="AD99" s="10"/>
      <c r="AE99" s="13">
        <v>154.11569826707441</v>
      </c>
      <c r="AF99" s="133">
        <f t="shared" si="73"/>
        <v>305.45875000000001</v>
      </c>
      <c r="AG99" s="14">
        <v>5.0562500000000004</v>
      </c>
      <c r="AH99" s="15">
        <f t="shared" si="74"/>
        <v>30.480236987307666</v>
      </c>
      <c r="AI99" s="16">
        <f t="shared" si="86"/>
        <v>1703.8452475904985</v>
      </c>
      <c r="AK99" s="13">
        <v>152.33180428134557</v>
      </c>
      <c r="AL99" s="133">
        <f t="shared" si="75"/>
        <v>305.23374999999999</v>
      </c>
      <c r="AM99" s="14">
        <v>5.28125</v>
      </c>
      <c r="AN99" s="15">
        <f t="shared" si="76"/>
        <v>28.843891934929339</v>
      </c>
      <c r="AO99" s="16">
        <f t="shared" si="87"/>
        <v>1612.37355916255</v>
      </c>
      <c r="AQ99" s="13">
        <v>130.9887869520897</v>
      </c>
      <c r="AR99" s="133">
        <f t="shared" si="77"/>
        <v>305.83375000000001</v>
      </c>
      <c r="AS99" s="14">
        <v>4.6812500000000004</v>
      </c>
      <c r="AT99" s="15">
        <f t="shared" si="78"/>
        <v>27.981583327549199</v>
      </c>
      <c r="AU99" s="16">
        <f t="shared" si="88"/>
        <v>1564.1705080100003</v>
      </c>
      <c r="AV99" s="92"/>
      <c r="AW99" s="13">
        <v>147.23496432212028</v>
      </c>
      <c r="AX99" s="133">
        <f t="shared" si="79"/>
        <v>305.05250000000001</v>
      </c>
      <c r="AY99" s="14">
        <v>5.4625000000000004</v>
      </c>
      <c r="AZ99" s="15">
        <f t="shared" si="80"/>
        <v>26.953769212287462</v>
      </c>
      <c r="BA99" s="16">
        <f t="shared" si="89"/>
        <v>1506.715698966869</v>
      </c>
    </row>
    <row r="100" spans="1:53" x14ac:dyDescent="0.25">
      <c r="A100" s="13">
        <v>142.83893985728847</v>
      </c>
      <c r="B100" s="133">
        <f t="shared" si="63"/>
        <v>306.17124999999999</v>
      </c>
      <c r="C100" s="14">
        <v>4.34375</v>
      </c>
      <c r="D100" s="15">
        <f t="shared" si="64"/>
        <v>32.883784715346984</v>
      </c>
      <c r="E100" s="16">
        <f t="shared" si="81"/>
        <v>1838.2035655878963</v>
      </c>
      <c r="F100" s="10"/>
      <c r="G100" s="13">
        <v>141.62844036697248</v>
      </c>
      <c r="H100" s="133">
        <f t="shared" si="65"/>
        <v>306.19</v>
      </c>
      <c r="I100" s="14">
        <v>4.3250000000000002</v>
      </c>
      <c r="J100" s="15">
        <f t="shared" si="66"/>
        <v>32.746460200456063</v>
      </c>
      <c r="K100" s="16">
        <f t="shared" si="82"/>
        <v>1830.5271252054938</v>
      </c>
      <c r="L100" s="92"/>
      <c r="M100" s="13">
        <v>129.58715596330273</v>
      </c>
      <c r="N100" s="133">
        <f t="shared" si="67"/>
        <v>306.52125000000001</v>
      </c>
      <c r="O100" s="14">
        <v>3.9937499999999999</v>
      </c>
      <c r="P100" s="15">
        <f t="shared" si="68"/>
        <v>32.447488191124314</v>
      </c>
      <c r="Q100" s="16">
        <f t="shared" si="83"/>
        <v>1813.8145898838491</v>
      </c>
      <c r="R100" s="10"/>
      <c r="S100" s="13">
        <v>152.20438328236492</v>
      </c>
      <c r="T100" s="133">
        <f t="shared" si="69"/>
        <v>305.77125000000001</v>
      </c>
      <c r="U100" s="14">
        <v>4.7437500000000004</v>
      </c>
      <c r="V100" s="15">
        <f t="shared" si="70"/>
        <v>32.085245487718559</v>
      </c>
      <c r="W100" s="16">
        <f t="shared" si="84"/>
        <v>1793.5652227634673</v>
      </c>
      <c r="X100" s="92"/>
      <c r="Y100" s="13">
        <v>154.68909276248726</v>
      </c>
      <c r="Z100" s="133">
        <f t="shared" si="71"/>
        <v>305.69</v>
      </c>
      <c r="AA100" s="14">
        <v>4.8250000000000002</v>
      </c>
      <c r="AB100" s="15">
        <f t="shared" si="72"/>
        <v>32.059915598442956</v>
      </c>
      <c r="AC100" s="16">
        <f t="shared" si="85"/>
        <v>1792.1492819529612</v>
      </c>
      <c r="AD100" s="10"/>
      <c r="AE100" s="13">
        <v>155.70846075433229</v>
      </c>
      <c r="AF100" s="133">
        <f t="shared" si="73"/>
        <v>305.315</v>
      </c>
      <c r="AG100" s="14">
        <v>5.2</v>
      </c>
      <c r="AH100" s="15">
        <f t="shared" si="74"/>
        <v>29.943934760448517</v>
      </c>
      <c r="AI100" s="16">
        <f t="shared" si="86"/>
        <v>1673.8659531090721</v>
      </c>
      <c r="AK100" s="13">
        <v>156.15443425076452</v>
      </c>
      <c r="AL100" s="133">
        <f t="shared" si="75"/>
        <v>305.1275</v>
      </c>
      <c r="AM100" s="14">
        <v>5.3875000000000002</v>
      </c>
      <c r="AN100" s="15">
        <f t="shared" si="76"/>
        <v>28.984581763482975</v>
      </c>
      <c r="AO100" s="16">
        <f t="shared" si="87"/>
        <v>1620.2381205786983</v>
      </c>
      <c r="AQ100" s="13">
        <v>141.43730886850153</v>
      </c>
      <c r="AR100" s="133">
        <f t="shared" si="77"/>
        <v>305.45875000000001</v>
      </c>
      <c r="AS100" s="14">
        <v>5.0562500000000004</v>
      </c>
      <c r="AT100" s="15">
        <f t="shared" si="78"/>
        <v>27.972768132212909</v>
      </c>
      <c r="AU100" s="16">
        <f t="shared" si="88"/>
        <v>1563.6777385907017</v>
      </c>
      <c r="AV100" s="92"/>
      <c r="AW100" s="13">
        <v>153.2874617737003</v>
      </c>
      <c r="AX100" s="133">
        <f t="shared" si="79"/>
        <v>304.80250000000001</v>
      </c>
      <c r="AY100" s="14">
        <v>5.7125000000000004</v>
      </c>
      <c r="AZ100" s="15">
        <f t="shared" si="80"/>
        <v>26.833691338940969</v>
      </c>
      <c r="BA100" s="16">
        <f t="shared" si="89"/>
        <v>1500.0033458468001</v>
      </c>
    </row>
    <row r="101" spans="1:53" x14ac:dyDescent="0.25">
      <c r="A101" s="13">
        <v>150.99388379204893</v>
      </c>
      <c r="B101" s="133">
        <f t="shared" si="63"/>
        <v>305.8775</v>
      </c>
      <c r="C101" s="14">
        <v>4.6375000000000002</v>
      </c>
      <c r="D101" s="15">
        <f t="shared" si="64"/>
        <v>32.559328041412165</v>
      </c>
      <c r="E101" s="16">
        <f t="shared" si="81"/>
        <v>1820.0664375149399</v>
      </c>
      <c r="F101" s="10"/>
      <c r="G101" s="13">
        <v>149.33741080530069</v>
      </c>
      <c r="H101" s="133">
        <f t="shared" si="65"/>
        <v>305.92124999999999</v>
      </c>
      <c r="I101" s="14">
        <v>4.59375</v>
      </c>
      <c r="J101" s="15">
        <f t="shared" si="66"/>
        <v>32.508824120881783</v>
      </c>
      <c r="K101" s="16">
        <f t="shared" si="82"/>
        <v>1817.2432683572918</v>
      </c>
      <c r="L101" s="92"/>
      <c r="M101" s="13">
        <v>153.2874617737003</v>
      </c>
      <c r="N101" s="133">
        <f t="shared" si="67"/>
        <v>305.85874999999999</v>
      </c>
      <c r="O101" s="14">
        <v>4.65625</v>
      </c>
      <c r="P101" s="15">
        <f t="shared" si="68"/>
        <v>32.920797159452412</v>
      </c>
      <c r="Q101" s="16">
        <f t="shared" si="83"/>
        <v>1840.2725612133897</v>
      </c>
      <c r="R101" s="10"/>
      <c r="S101" s="13">
        <v>154.49796126401631</v>
      </c>
      <c r="T101" s="133">
        <f t="shared" si="69"/>
        <v>305.65875</v>
      </c>
      <c r="U101" s="14">
        <v>4.8562500000000002</v>
      </c>
      <c r="V101" s="15">
        <f t="shared" si="70"/>
        <v>31.814251997738236</v>
      </c>
      <c r="W101" s="16">
        <f t="shared" si="84"/>
        <v>1778.4166866735673</v>
      </c>
      <c r="X101" s="92"/>
      <c r="Y101" s="13">
        <v>160.35932721712538</v>
      </c>
      <c r="Z101" s="133">
        <f t="shared" si="71"/>
        <v>305.63374999999996</v>
      </c>
      <c r="AA101" s="14">
        <v>4.8812499999999996</v>
      </c>
      <c r="AB101" s="15">
        <f t="shared" si="72"/>
        <v>32.852102886991119</v>
      </c>
      <c r="AC101" s="16">
        <f t="shared" si="85"/>
        <v>1836.4325513828035</v>
      </c>
      <c r="AD101" s="10"/>
      <c r="AE101" s="13">
        <v>161.82466870540264</v>
      </c>
      <c r="AF101" s="133">
        <f t="shared" si="73"/>
        <v>305.15875</v>
      </c>
      <c r="AG101" s="14">
        <v>5.3562500000000002</v>
      </c>
      <c r="AH101" s="15">
        <f t="shared" si="74"/>
        <v>30.212306876154518</v>
      </c>
      <c r="AI101" s="16">
        <f t="shared" si="86"/>
        <v>1688.8679543770374</v>
      </c>
      <c r="AK101" s="13">
        <v>156.60040774719673</v>
      </c>
      <c r="AL101" s="133">
        <f t="shared" si="75"/>
        <v>305.065</v>
      </c>
      <c r="AM101" s="14">
        <v>5.45</v>
      </c>
      <c r="AN101" s="15">
        <f t="shared" si="76"/>
        <v>28.734019770127837</v>
      </c>
      <c r="AO101" s="16">
        <f t="shared" si="87"/>
        <v>1606.2317051501461</v>
      </c>
      <c r="AQ101" s="13">
        <v>156.21814475025482</v>
      </c>
      <c r="AR101" s="133">
        <f t="shared" si="77"/>
        <v>304.85874999999999</v>
      </c>
      <c r="AS101" s="14">
        <v>5.65625</v>
      </c>
      <c r="AT101" s="15">
        <f t="shared" si="78"/>
        <v>27.618677524906929</v>
      </c>
      <c r="AU101" s="16">
        <f t="shared" si="88"/>
        <v>1543.8840736422972</v>
      </c>
      <c r="AV101" s="92"/>
      <c r="AW101" s="13">
        <v>170.87155963302752</v>
      </c>
      <c r="AX101" s="133">
        <f t="shared" si="79"/>
        <v>304.10249999999996</v>
      </c>
      <c r="AY101" s="14">
        <v>6.4124999999999996</v>
      </c>
      <c r="AZ101" s="15">
        <f t="shared" si="80"/>
        <v>26.646636979809362</v>
      </c>
      <c r="BA101" s="16">
        <f t="shared" si="89"/>
        <v>1489.5470071713432</v>
      </c>
    </row>
    <row r="102" spans="1:53" s="92" customFormat="1" x14ac:dyDescent="0.25">
      <c r="A102" s="13">
        <v>163.22629969418961</v>
      </c>
      <c r="B102" s="133">
        <f t="shared" si="63"/>
        <v>305.5025</v>
      </c>
      <c r="C102" s="14">
        <v>5.0125000000000002</v>
      </c>
      <c r="D102" s="15">
        <f t="shared" si="64"/>
        <v>32.563850313055283</v>
      </c>
      <c r="E102" s="16">
        <f t="shared" ref="E102:E119" si="90">D102*55.9</f>
        <v>1820.3192324997904</v>
      </c>
      <c r="G102" s="13">
        <v>153.03261977573902</v>
      </c>
      <c r="H102" s="133">
        <f t="shared" si="65"/>
        <v>305.83999999999997</v>
      </c>
      <c r="I102" s="14">
        <v>4.6749999999999998</v>
      </c>
      <c r="J102" s="15">
        <f t="shared" si="66"/>
        <v>32.734250219409418</v>
      </c>
      <c r="K102" s="16">
        <f t="shared" si="82"/>
        <v>1829.8445872649863</v>
      </c>
      <c r="M102" s="13">
        <v>154.94393476044851</v>
      </c>
      <c r="N102" s="133">
        <f t="shared" si="67"/>
        <v>305.76499999999999</v>
      </c>
      <c r="O102" s="14">
        <v>4.75</v>
      </c>
      <c r="P102" s="15">
        <f t="shared" si="68"/>
        <v>32.619775739041792</v>
      </c>
      <c r="Q102" s="16">
        <f t="shared" ref="Q102:Q119" si="91">P102*55.9</f>
        <v>1823.4454638124362</v>
      </c>
      <c r="S102" s="13">
        <v>160.29561671763506</v>
      </c>
      <c r="T102" s="133">
        <f t="shared" si="69"/>
        <v>305.60874999999999</v>
      </c>
      <c r="U102" s="14">
        <v>4.90625</v>
      </c>
      <c r="V102" s="15">
        <f t="shared" si="70"/>
        <v>32.671718057097593</v>
      </c>
      <c r="W102" s="16">
        <f t="shared" si="84"/>
        <v>1826.3490393917555</v>
      </c>
      <c r="Y102" s="13">
        <v>170.93527013251784</v>
      </c>
      <c r="Z102" s="133">
        <f t="shared" si="71"/>
        <v>305.15249999999997</v>
      </c>
      <c r="AA102" s="14">
        <v>5.3624999999999998</v>
      </c>
      <c r="AB102" s="15">
        <f t="shared" si="72"/>
        <v>31.876041050352978</v>
      </c>
      <c r="AC102" s="16">
        <f t="shared" ref="AC102:AC119" si="92">AB102*55.9</f>
        <v>1781.8706947147314</v>
      </c>
      <c r="AE102" s="13">
        <v>173.16513761467888</v>
      </c>
      <c r="AF102" s="133">
        <f t="shared" si="73"/>
        <v>304.74624999999997</v>
      </c>
      <c r="AG102" s="14">
        <v>5.7687499999999998</v>
      </c>
      <c r="AH102" s="15">
        <f t="shared" si="74"/>
        <v>30.017792002544553</v>
      </c>
      <c r="AI102" s="16">
        <f t="shared" si="86"/>
        <v>1677.9945729422404</v>
      </c>
      <c r="AK102" s="13">
        <v>168.19571865443424</v>
      </c>
      <c r="AL102" s="133">
        <f t="shared" si="75"/>
        <v>304.61500000000001</v>
      </c>
      <c r="AM102" s="14">
        <v>5.9</v>
      </c>
      <c r="AN102" s="15">
        <f t="shared" si="76"/>
        <v>28.507748924480378</v>
      </c>
      <c r="AO102" s="16">
        <f t="shared" ref="AO102:AO119" si="93">AN102*55.9</f>
        <v>1593.5831648784531</v>
      </c>
      <c r="AQ102" s="13">
        <v>162.907747196738</v>
      </c>
      <c r="AR102" s="133">
        <f t="shared" si="77"/>
        <v>304.60249999999996</v>
      </c>
      <c r="AS102" s="14">
        <v>5.9124999999999996</v>
      </c>
      <c r="AT102" s="15">
        <f t="shared" si="78"/>
        <v>27.553107348285497</v>
      </c>
      <c r="AU102" s="16">
        <f t="shared" si="88"/>
        <v>1540.2187007691593</v>
      </c>
      <c r="AW102" s="13">
        <v>177.75229357798165</v>
      </c>
      <c r="AX102" s="133">
        <f t="shared" si="79"/>
        <v>303.82124999999996</v>
      </c>
      <c r="AY102" s="14">
        <v>6.6937499999999996</v>
      </c>
      <c r="AZ102" s="15">
        <f t="shared" si="80"/>
        <v>26.554964493442636</v>
      </c>
      <c r="BA102" s="16">
        <f t="shared" ref="BA102:BA119" si="94">AZ102*55.9</f>
        <v>1484.4225151834432</v>
      </c>
    </row>
    <row r="103" spans="1:53" s="92" customFormat="1" x14ac:dyDescent="0.25">
      <c r="A103" s="13">
        <v>173.41997961264016</v>
      </c>
      <c r="B103" s="133">
        <f t="shared" si="63"/>
        <v>305.21499999999997</v>
      </c>
      <c r="C103" s="14">
        <v>5.3</v>
      </c>
      <c r="D103" s="15">
        <f t="shared" si="64"/>
        <v>32.720750870309466</v>
      </c>
      <c r="E103" s="16">
        <f t="shared" si="90"/>
        <v>1829.089973650299</v>
      </c>
      <c r="G103" s="13">
        <v>154.43425076452598</v>
      </c>
      <c r="H103" s="133">
        <f t="shared" si="65"/>
        <v>305.74</v>
      </c>
      <c r="I103" s="14">
        <v>4.7750000000000004</v>
      </c>
      <c r="J103" s="15">
        <f t="shared" si="66"/>
        <v>32.342251469010677</v>
      </c>
      <c r="K103" s="16">
        <f t="shared" si="82"/>
        <v>1807.9318571176968</v>
      </c>
      <c r="M103" s="13">
        <v>160.86901121304791</v>
      </c>
      <c r="N103" s="133">
        <f t="shared" si="67"/>
        <v>305.61500000000001</v>
      </c>
      <c r="O103" s="14">
        <v>4.9000000000000004</v>
      </c>
      <c r="P103" s="15">
        <f t="shared" si="68"/>
        <v>32.830410451642429</v>
      </c>
      <c r="Q103" s="16">
        <f t="shared" si="91"/>
        <v>1835.2199442468118</v>
      </c>
      <c r="S103" s="13">
        <v>171.572375127421</v>
      </c>
      <c r="T103" s="133">
        <f t="shared" si="69"/>
        <v>305.14625000000001</v>
      </c>
      <c r="U103" s="14">
        <v>5.3687500000000004</v>
      </c>
      <c r="V103" s="15">
        <f t="shared" si="70"/>
        <v>31.957601886364795</v>
      </c>
      <c r="W103" s="16">
        <f t="shared" si="84"/>
        <v>1786.4299454477921</v>
      </c>
      <c r="Y103" s="13">
        <v>180.17329255861364</v>
      </c>
      <c r="Z103" s="133">
        <f t="shared" si="71"/>
        <v>304.815</v>
      </c>
      <c r="AA103" s="14">
        <v>5.7</v>
      </c>
      <c r="AB103" s="15">
        <f t="shared" si="72"/>
        <v>31.609349571686604</v>
      </c>
      <c r="AC103" s="16">
        <f t="shared" si="92"/>
        <v>1766.9626410572812</v>
      </c>
      <c r="AE103" s="13">
        <v>178.7716615698267</v>
      </c>
      <c r="AF103" s="133">
        <f t="shared" si="73"/>
        <v>304.63374999999996</v>
      </c>
      <c r="AG103" s="14">
        <v>5.8812499999999996</v>
      </c>
      <c r="AH103" s="15">
        <f t="shared" si="74"/>
        <v>30.396881882223457</v>
      </c>
      <c r="AI103" s="16">
        <f t="shared" si="86"/>
        <v>1699.1856972162911</v>
      </c>
      <c r="AK103" s="13">
        <v>176.86034658511721</v>
      </c>
      <c r="AL103" s="133">
        <f t="shared" si="75"/>
        <v>304.38374999999996</v>
      </c>
      <c r="AM103" s="14">
        <v>6.1312499999999996</v>
      </c>
      <c r="AN103" s="15">
        <f t="shared" si="76"/>
        <v>28.84572421367865</v>
      </c>
      <c r="AO103" s="16">
        <f t="shared" si="93"/>
        <v>1612.4759835446366</v>
      </c>
      <c r="AQ103" s="13">
        <v>173.86595310907236</v>
      </c>
      <c r="AR103" s="133">
        <f t="shared" si="77"/>
        <v>304.20875000000001</v>
      </c>
      <c r="AS103" s="14">
        <v>6.3062500000000004</v>
      </c>
      <c r="AT103" s="15">
        <f t="shared" si="78"/>
        <v>27.570418728891553</v>
      </c>
      <c r="AU103" s="16">
        <f t="shared" si="88"/>
        <v>1541.1864069450378</v>
      </c>
      <c r="AW103" s="13">
        <v>180.49184505606524</v>
      </c>
      <c r="AX103" s="133">
        <f t="shared" si="79"/>
        <v>303.70875000000001</v>
      </c>
      <c r="AY103" s="14">
        <v>6.8062500000000004</v>
      </c>
      <c r="AZ103" s="15">
        <f t="shared" si="80"/>
        <v>26.518544728163853</v>
      </c>
      <c r="BA103" s="16">
        <f t="shared" si="94"/>
        <v>1482.3866503043594</v>
      </c>
    </row>
    <row r="104" spans="1:53" s="92" customFormat="1" x14ac:dyDescent="0.25">
      <c r="A104" s="13">
        <v>178.13455657492355</v>
      </c>
      <c r="B104" s="133">
        <f t="shared" si="63"/>
        <v>305.13374999999996</v>
      </c>
      <c r="C104" s="14">
        <v>5.3812499999999996</v>
      </c>
      <c r="D104" s="15">
        <f t="shared" si="64"/>
        <v>33.102821198592068</v>
      </c>
      <c r="E104" s="16">
        <f t="shared" si="90"/>
        <v>1850.4477050012965</v>
      </c>
      <c r="G104" s="13">
        <v>177.87971457696227</v>
      </c>
      <c r="H104" s="133">
        <f t="shared" si="65"/>
        <v>305.12124999999997</v>
      </c>
      <c r="I104" s="14">
        <v>5.3937499999999998</v>
      </c>
      <c r="J104" s="15">
        <f t="shared" si="66"/>
        <v>32.978857858996484</v>
      </c>
      <c r="K104" s="16">
        <f t="shared" si="82"/>
        <v>1843.5181543179035</v>
      </c>
      <c r="M104" s="13">
        <v>173.48369011213046</v>
      </c>
      <c r="N104" s="133">
        <f t="shared" si="67"/>
        <v>305.2525</v>
      </c>
      <c r="O104" s="14">
        <v>5.2625000000000002</v>
      </c>
      <c r="P104" s="15">
        <f t="shared" si="68"/>
        <v>32.966021874039043</v>
      </c>
      <c r="Q104" s="16">
        <f t="shared" si="91"/>
        <v>1842.8006227587825</v>
      </c>
      <c r="S104" s="13">
        <v>176.98776758409784</v>
      </c>
      <c r="T104" s="133">
        <f t="shared" si="69"/>
        <v>304.97125</v>
      </c>
      <c r="U104" s="14">
        <v>5.5437500000000002</v>
      </c>
      <c r="V104" s="15">
        <f t="shared" si="70"/>
        <v>31.925640150457333</v>
      </c>
      <c r="W104" s="16">
        <f t="shared" si="84"/>
        <v>1784.6432844105648</v>
      </c>
      <c r="Y104" s="13">
        <v>192.78797145769622</v>
      </c>
      <c r="Z104" s="133">
        <f t="shared" si="71"/>
        <v>304.44624999999996</v>
      </c>
      <c r="AA104" s="14">
        <v>6.0687499999999996</v>
      </c>
      <c r="AB104" s="15">
        <f t="shared" si="72"/>
        <v>31.767327943595671</v>
      </c>
      <c r="AC104" s="16">
        <f t="shared" si="92"/>
        <v>1775.793632046998</v>
      </c>
      <c r="AE104" s="13">
        <v>180.55555555555554</v>
      </c>
      <c r="AF104" s="133">
        <f t="shared" si="73"/>
        <v>304.51499999999999</v>
      </c>
      <c r="AG104" s="14">
        <v>6</v>
      </c>
      <c r="AH104" s="15">
        <f t="shared" si="74"/>
        <v>30.092592592592592</v>
      </c>
      <c r="AI104" s="16">
        <f t="shared" si="86"/>
        <v>1682.1759259259259</v>
      </c>
      <c r="AK104" s="13">
        <v>179.59989806320081</v>
      </c>
      <c r="AL104" s="133">
        <f t="shared" si="75"/>
        <v>304.25874999999996</v>
      </c>
      <c r="AM104" s="14">
        <v>6.2562499999999996</v>
      </c>
      <c r="AN104" s="15">
        <f t="shared" si="76"/>
        <v>28.707276413698434</v>
      </c>
      <c r="AO104" s="16">
        <f t="shared" si="93"/>
        <v>1604.7367515257424</v>
      </c>
      <c r="AQ104" s="13">
        <v>178.64424057084608</v>
      </c>
      <c r="AR104" s="133">
        <f t="shared" si="77"/>
        <v>303.97749999999996</v>
      </c>
      <c r="AS104" s="14">
        <v>6.5374999999999996</v>
      </c>
      <c r="AT104" s="15">
        <f t="shared" si="78"/>
        <v>27.326078863609343</v>
      </c>
      <c r="AU104" s="16">
        <f t="shared" si="88"/>
        <v>1527.5278084757622</v>
      </c>
      <c r="AW104" s="13">
        <v>181.5749235474006</v>
      </c>
      <c r="AX104" s="133">
        <f t="shared" si="79"/>
        <v>303.65249999999997</v>
      </c>
      <c r="AY104" s="14">
        <v>6.8624999999999998</v>
      </c>
      <c r="AZ104" s="15">
        <f t="shared" si="80"/>
        <v>26.459005252808833</v>
      </c>
      <c r="BA104" s="16">
        <f t="shared" si="94"/>
        <v>1479.0583936320138</v>
      </c>
    </row>
    <row r="105" spans="1:53" s="92" customFormat="1" x14ac:dyDescent="0.25">
      <c r="A105" s="13">
        <v>179.85474006116206</v>
      </c>
      <c r="B105" s="133">
        <f t="shared" si="63"/>
        <v>305.08999999999997</v>
      </c>
      <c r="C105" s="14">
        <v>5.4249999999999998</v>
      </c>
      <c r="D105" s="15">
        <f t="shared" si="64"/>
        <v>33.152947476711901</v>
      </c>
      <c r="E105" s="16">
        <f t="shared" si="90"/>
        <v>1853.2497639481953</v>
      </c>
      <c r="G105" s="13">
        <v>180.17329255861364</v>
      </c>
      <c r="H105" s="133">
        <f t="shared" si="65"/>
        <v>304.95249999999999</v>
      </c>
      <c r="I105" s="14">
        <v>5.5625</v>
      </c>
      <c r="J105" s="15">
        <f t="shared" si="66"/>
        <v>32.390704280200204</v>
      </c>
      <c r="K105" s="16">
        <f t="shared" si="82"/>
        <v>1810.6403692631914</v>
      </c>
      <c r="M105" s="13">
        <v>178.32568807339447</v>
      </c>
      <c r="N105" s="133">
        <f t="shared" si="67"/>
        <v>305.10874999999999</v>
      </c>
      <c r="O105" s="14">
        <v>5.40625</v>
      </c>
      <c r="P105" s="15">
        <f t="shared" si="68"/>
        <v>32.985098371957356</v>
      </c>
      <c r="Q105" s="16">
        <f t="shared" si="91"/>
        <v>1843.8669989924163</v>
      </c>
      <c r="S105" s="13">
        <v>180.30071355759429</v>
      </c>
      <c r="T105" s="133">
        <f t="shared" si="69"/>
        <v>304.88374999999996</v>
      </c>
      <c r="U105" s="14">
        <v>5.6312499999999996</v>
      </c>
      <c r="V105" s="15">
        <f t="shared" si="70"/>
        <v>32.01788476050509</v>
      </c>
      <c r="W105" s="16">
        <f t="shared" si="84"/>
        <v>1789.7997581122345</v>
      </c>
      <c r="Y105" s="13">
        <v>201.70744138634046</v>
      </c>
      <c r="Z105" s="133">
        <f t="shared" si="71"/>
        <v>304.17750000000001</v>
      </c>
      <c r="AA105" s="14">
        <v>6.3375000000000004</v>
      </c>
      <c r="AB105" s="15">
        <f t="shared" si="72"/>
        <v>31.82760416352512</v>
      </c>
      <c r="AC105" s="16">
        <f t="shared" si="92"/>
        <v>1779.1630727410541</v>
      </c>
      <c r="AE105" s="13">
        <v>185.14271151885831</v>
      </c>
      <c r="AF105" s="133">
        <f t="shared" si="73"/>
        <v>304.42124999999999</v>
      </c>
      <c r="AG105" s="14">
        <v>6.09375</v>
      </c>
      <c r="AH105" s="15">
        <f t="shared" si="74"/>
        <v>30.382393685145978</v>
      </c>
      <c r="AI105" s="16">
        <f t="shared" si="86"/>
        <v>1698.3758069996602</v>
      </c>
      <c r="AK105" s="13">
        <v>200.36952089704383</v>
      </c>
      <c r="AL105" s="133">
        <f t="shared" si="75"/>
        <v>303.49</v>
      </c>
      <c r="AM105" s="14">
        <v>7.0250000000000004</v>
      </c>
      <c r="AN105" s="15">
        <f t="shared" si="76"/>
        <v>28.522351729116558</v>
      </c>
      <c r="AO105" s="16">
        <f t="shared" si="93"/>
        <v>1594.3994616576156</v>
      </c>
      <c r="AQ105" s="13">
        <v>181.44750254841998</v>
      </c>
      <c r="AR105" s="133">
        <f t="shared" si="77"/>
        <v>303.88374999999996</v>
      </c>
      <c r="AS105" s="14">
        <v>6.6312499999999996</v>
      </c>
      <c r="AT105" s="15">
        <f t="shared" si="78"/>
        <v>27.362488602966256</v>
      </c>
      <c r="AU105" s="16">
        <f t="shared" si="88"/>
        <v>1529.5631129058136</v>
      </c>
      <c r="AW105" s="13">
        <v>192.85168195718654</v>
      </c>
      <c r="AX105" s="133">
        <f t="shared" si="79"/>
        <v>303.17750000000001</v>
      </c>
      <c r="AY105" s="14">
        <v>7.3375000000000004</v>
      </c>
      <c r="AZ105" s="15">
        <f t="shared" si="80"/>
        <v>26.283023094676189</v>
      </c>
      <c r="BA105" s="16">
        <f t="shared" si="94"/>
        <v>1469.2209909923988</v>
      </c>
    </row>
    <row r="106" spans="1:53" s="92" customFormat="1" x14ac:dyDescent="0.25">
      <c r="A106" s="13">
        <v>185.2064220183486</v>
      </c>
      <c r="B106" s="133">
        <f t="shared" si="63"/>
        <v>304.91499999999996</v>
      </c>
      <c r="C106" s="14">
        <v>5.6</v>
      </c>
      <c r="D106" s="15">
        <f t="shared" si="64"/>
        <v>33.072575360419393</v>
      </c>
      <c r="E106" s="16">
        <f t="shared" si="90"/>
        <v>1848.756962647444</v>
      </c>
      <c r="G106" s="13">
        <v>184.25076452599387</v>
      </c>
      <c r="H106" s="133">
        <f t="shared" si="65"/>
        <v>304.95249999999999</v>
      </c>
      <c r="I106" s="14">
        <v>5.5625</v>
      </c>
      <c r="J106" s="15">
        <f t="shared" si="66"/>
        <v>33.123732948493277</v>
      </c>
      <c r="K106" s="16">
        <f t="shared" si="82"/>
        <v>1851.6166718207742</v>
      </c>
      <c r="M106" s="13">
        <v>179.85474006116206</v>
      </c>
      <c r="N106" s="133">
        <f t="shared" si="67"/>
        <v>305.07124999999996</v>
      </c>
      <c r="O106" s="14">
        <v>5.4437499999999996</v>
      </c>
      <c r="P106" s="15">
        <f t="shared" si="68"/>
        <v>33.038758220190509</v>
      </c>
      <c r="Q106" s="16">
        <f t="shared" si="91"/>
        <v>1846.8665845086493</v>
      </c>
      <c r="S106" s="13">
        <v>180.68297655453617</v>
      </c>
      <c r="T106" s="133">
        <f t="shared" si="69"/>
        <v>304.8775</v>
      </c>
      <c r="U106" s="14">
        <v>5.6375000000000002</v>
      </c>
      <c r="V106" s="15">
        <f t="shared" si="70"/>
        <v>32.050195397700428</v>
      </c>
      <c r="W106" s="16">
        <f t="shared" si="84"/>
        <v>1791.6059227314538</v>
      </c>
      <c r="Y106" s="13">
        <v>204.44699286442406</v>
      </c>
      <c r="Z106" s="133">
        <f t="shared" si="71"/>
        <v>304.08999999999997</v>
      </c>
      <c r="AA106" s="14">
        <v>6.4249999999999998</v>
      </c>
      <c r="AB106" s="15">
        <f t="shared" si="72"/>
        <v>31.820543636486235</v>
      </c>
      <c r="AC106" s="16">
        <f t="shared" si="92"/>
        <v>1778.7683892795806</v>
      </c>
      <c r="AE106" s="13">
        <v>195.46381243628949</v>
      </c>
      <c r="AF106" s="133">
        <f t="shared" si="73"/>
        <v>303.92124999999999</v>
      </c>
      <c r="AG106" s="14">
        <v>6.59375</v>
      </c>
      <c r="AH106" s="15">
        <f t="shared" si="74"/>
        <v>29.64380093820504</v>
      </c>
      <c r="AI106" s="16">
        <f t="shared" si="86"/>
        <v>1657.0884724456616</v>
      </c>
      <c r="AK106" s="13">
        <v>204.57441386340469</v>
      </c>
      <c r="AL106" s="133">
        <f t="shared" si="75"/>
        <v>303.34625</v>
      </c>
      <c r="AM106" s="14">
        <v>7.1687500000000002</v>
      </c>
      <c r="AN106" s="15">
        <f t="shared" si="76"/>
        <v>28.536971419481038</v>
      </c>
      <c r="AO106" s="16">
        <f t="shared" si="93"/>
        <v>1595.2167023489899</v>
      </c>
      <c r="AQ106" s="13">
        <v>184.7604485219164</v>
      </c>
      <c r="AR106" s="133">
        <f t="shared" si="77"/>
        <v>303.76499999999999</v>
      </c>
      <c r="AS106" s="14">
        <v>6.75</v>
      </c>
      <c r="AT106" s="15">
        <f t="shared" si="78"/>
        <v>27.371918299543172</v>
      </c>
      <c r="AU106" s="16">
        <f t="shared" si="88"/>
        <v>1530.0902329444632</v>
      </c>
      <c r="AW106" s="13">
        <v>202.28083588175329</v>
      </c>
      <c r="AX106" s="133">
        <f t="shared" si="79"/>
        <v>302.91499999999996</v>
      </c>
      <c r="AY106" s="14">
        <v>7.6</v>
      </c>
      <c r="AZ106" s="15">
        <f t="shared" si="80"/>
        <v>26.615899458125433</v>
      </c>
      <c r="BA106" s="16">
        <f t="shared" si="94"/>
        <v>1487.8287797092116</v>
      </c>
    </row>
    <row r="107" spans="1:53" s="92" customFormat="1" x14ac:dyDescent="0.25">
      <c r="A107" s="13">
        <v>198.13965341488276</v>
      </c>
      <c r="B107" s="133">
        <f t="shared" si="63"/>
        <v>304.50874999999996</v>
      </c>
      <c r="C107" s="14">
        <v>6.0062499999999996</v>
      </c>
      <c r="D107" s="15">
        <f t="shared" si="64"/>
        <v>32.988912119023148</v>
      </c>
      <c r="E107" s="16">
        <f t="shared" si="90"/>
        <v>1844.0801874533938</v>
      </c>
      <c r="G107" s="13">
        <v>196.2283384301733</v>
      </c>
      <c r="H107" s="133">
        <f t="shared" si="65"/>
        <v>304.55874999999997</v>
      </c>
      <c r="I107" s="14">
        <v>5.9562499999999998</v>
      </c>
      <c r="J107" s="15">
        <f t="shared" si="66"/>
        <v>32.944946640952494</v>
      </c>
      <c r="K107" s="16">
        <f t="shared" si="82"/>
        <v>1841.6225172292443</v>
      </c>
      <c r="M107" s="13">
        <v>184.63302752293578</v>
      </c>
      <c r="N107" s="133">
        <f t="shared" si="67"/>
        <v>305.01499999999999</v>
      </c>
      <c r="O107" s="14">
        <v>5.5</v>
      </c>
      <c r="P107" s="15">
        <f t="shared" si="68"/>
        <v>33.569641367806504</v>
      </c>
      <c r="Q107" s="16">
        <f t="shared" si="91"/>
        <v>1876.5429524603835</v>
      </c>
      <c r="S107" s="13">
        <v>192.27828746177369</v>
      </c>
      <c r="T107" s="133">
        <f t="shared" si="69"/>
        <v>304.51499999999999</v>
      </c>
      <c r="U107" s="14">
        <v>6</v>
      </c>
      <c r="V107" s="15">
        <f t="shared" si="70"/>
        <v>32.04638124362895</v>
      </c>
      <c r="W107" s="16">
        <f t="shared" si="84"/>
        <v>1791.3927115188583</v>
      </c>
      <c r="Y107" s="13">
        <v>205.27522935779817</v>
      </c>
      <c r="Z107" s="133">
        <f t="shared" si="71"/>
        <v>304.02125000000001</v>
      </c>
      <c r="AA107" s="14">
        <v>6.4937500000000004</v>
      </c>
      <c r="AB107" s="15">
        <f t="shared" si="72"/>
        <v>31.611199901104623</v>
      </c>
      <c r="AC107" s="16">
        <f t="shared" si="92"/>
        <v>1767.0660744717484</v>
      </c>
      <c r="AE107" s="13">
        <v>206.16717635066257</v>
      </c>
      <c r="AF107" s="133">
        <f t="shared" si="73"/>
        <v>303.57124999999996</v>
      </c>
      <c r="AG107" s="14">
        <v>6.9437499999999996</v>
      </c>
      <c r="AH107" s="15">
        <f t="shared" si="74"/>
        <v>29.691042498745286</v>
      </c>
      <c r="AI107" s="16">
        <f t="shared" si="86"/>
        <v>1659.7292756798615</v>
      </c>
      <c r="AK107" s="13">
        <v>206.10346585117227</v>
      </c>
      <c r="AL107" s="133">
        <f t="shared" si="75"/>
        <v>303.33375000000001</v>
      </c>
      <c r="AM107" s="14">
        <v>7.1812500000000004</v>
      </c>
      <c r="AN107" s="15">
        <f t="shared" si="76"/>
        <v>28.700221528448704</v>
      </c>
      <c r="AO107" s="16">
        <f t="shared" si="93"/>
        <v>1604.3423834402824</v>
      </c>
      <c r="AQ107" s="13">
        <v>196.6743119266055</v>
      </c>
      <c r="AR107" s="133">
        <f t="shared" si="77"/>
        <v>303.315</v>
      </c>
      <c r="AS107" s="14">
        <v>7.2</v>
      </c>
      <c r="AT107" s="15">
        <f t="shared" si="78"/>
        <v>27.315876656472984</v>
      </c>
      <c r="AU107" s="16">
        <f t="shared" si="88"/>
        <v>1526.9575050968397</v>
      </c>
      <c r="AW107" s="13">
        <v>205.97604485219162</v>
      </c>
      <c r="AX107" s="133">
        <f t="shared" si="79"/>
        <v>302.74624999999997</v>
      </c>
      <c r="AY107" s="14">
        <v>7.7687499999999998</v>
      </c>
      <c r="AZ107" s="15">
        <f t="shared" si="80"/>
        <v>26.513408830531503</v>
      </c>
      <c r="BA107" s="16">
        <f t="shared" si="94"/>
        <v>1482.099553626711</v>
      </c>
    </row>
    <row r="108" spans="1:53" s="92" customFormat="1" x14ac:dyDescent="0.25">
      <c r="A108" s="13">
        <v>202.91794087665647</v>
      </c>
      <c r="B108" s="133">
        <f t="shared" si="63"/>
        <v>304.38374999999996</v>
      </c>
      <c r="C108" s="14">
        <v>6.1312499999999996</v>
      </c>
      <c r="D108" s="15">
        <f t="shared" si="64"/>
        <v>33.095688624123383</v>
      </c>
      <c r="E108" s="16">
        <f t="shared" si="90"/>
        <v>1850.048994088497</v>
      </c>
      <c r="G108" s="13">
        <v>202.08970438328237</v>
      </c>
      <c r="H108" s="133">
        <f t="shared" si="65"/>
        <v>304.36500000000001</v>
      </c>
      <c r="I108" s="14">
        <v>6.15</v>
      </c>
      <c r="J108" s="15">
        <f t="shared" si="66"/>
        <v>32.860114533867048</v>
      </c>
      <c r="K108" s="16">
        <f t="shared" si="82"/>
        <v>1836.8804024431679</v>
      </c>
      <c r="M108" s="13">
        <v>195.84607543323139</v>
      </c>
      <c r="N108" s="133">
        <f t="shared" si="67"/>
        <v>304.59625</v>
      </c>
      <c r="O108" s="14">
        <v>5.9187500000000002</v>
      </c>
      <c r="P108" s="15">
        <f t="shared" si="68"/>
        <v>33.08909405418904</v>
      </c>
      <c r="Q108" s="16">
        <f t="shared" si="91"/>
        <v>1849.6803576291672</v>
      </c>
      <c r="S108" s="13">
        <v>205.08409785932719</v>
      </c>
      <c r="T108" s="133">
        <f t="shared" si="69"/>
        <v>304.065</v>
      </c>
      <c r="U108" s="14">
        <v>6.45</v>
      </c>
      <c r="V108" s="15">
        <f t="shared" si="70"/>
        <v>31.795984164236771</v>
      </c>
      <c r="W108" s="16">
        <f t="shared" si="84"/>
        <v>1777.3955147808354</v>
      </c>
      <c r="Y108" s="13">
        <v>214.32212028542304</v>
      </c>
      <c r="Z108" s="133">
        <f t="shared" si="71"/>
        <v>303.80250000000001</v>
      </c>
      <c r="AA108" s="14">
        <v>6.7125000000000004</v>
      </c>
      <c r="AB108" s="15">
        <f t="shared" si="72"/>
        <v>31.928807491310693</v>
      </c>
      <c r="AC108" s="16">
        <f t="shared" si="92"/>
        <v>1784.8203387642677</v>
      </c>
      <c r="AE108" s="13">
        <v>218.90927624872577</v>
      </c>
      <c r="AF108" s="133">
        <f t="shared" si="73"/>
        <v>303.19</v>
      </c>
      <c r="AG108" s="14">
        <v>7.3250000000000002</v>
      </c>
      <c r="AH108" s="15">
        <f t="shared" si="74"/>
        <v>29.885225426447203</v>
      </c>
      <c r="AI108" s="16">
        <f t="shared" si="86"/>
        <v>1670.5841013383986</v>
      </c>
      <c r="AK108" s="13">
        <v>211.51885830784911</v>
      </c>
      <c r="AL108" s="133">
        <f t="shared" si="75"/>
        <v>303.12124999999997</v>
      </c>
      <c r="AM108" s="14">
        <v>7.3937499999999998</v>
      </c>
      <c r="AN108" s="15">
        <f t="shared" si="76"/>
        <v>28.607791487113996</v>
      </c>
      <c r="AO108" s="16">
        <f t="shared" si="93"/>
        <v>1599.1755441296723</v>
      </c>
      <c r="AQ108" s="13">
        <v>202.5993883792049</v>
      </c>
      <c r="AR108" s="133">
        <f t="shared" si="77"/>
        <v>303.05250000000001</v>
      </c>
      <c r="AS108" s="14">
        <v>7.4625000000000004</v>
      </c>
      <c r="AT108" s="15">
        <f t="shared" si="78"/>
        <v>27.148996767732648</v>
      </c>
      <c r="AU108" s="16">
        <f t="shared" si="88"/>
        <v>1517.628919316255</v>
      </c>
      <c r="AW108" s="13">
        <v>206.86799184505605</v>
      </c>
      <c r="AX108" s="133">
        <f t="shared" si="79"/>
        <v>302.70249999999999</v>
      </c>
      <c r="AY108" s="14">
        <v>7.8125</v>
      </c>
      <c r="AZ108" s="15">
        <f t="shared" si="80"/>
        <v>26.479102956167175</v>
      </c>
      <c r="BA108" s="16">
        <f t="shared" si="94"/>
        <v>1480.181855249745</v>
      </c>
    </row>
    <row r="109" spans="1:53" s="92" customFormat="1" x14ac:dyDescent="0.25">
      <c r="A109" s="13">
        <v>204.63812436289498</v>
      </c>
      <c r="B109" s="133">
        <f t="shared" si="63"/>
        <v>304.33375000000001</v>
      </c>
      <c r="C109" s="14">
        <v>6.1812500000000004</v>
      </c>
      <c r="D109" s="15">
        <f t="shared" si="64"/>
        <v>33.106268855473402</v>
      </c>
      <c r="E109" s="16">
        <f t="shared" si="90"/>
        <v>1850.6404290209632</v>
      </c>
      <c r="G109" s="13">
        <v>204.19215086646275</v>
      </c>
      <c r="H109" s="133">
        <f t="shared" si="65"/>
        <v>304.25874999999996</v>
      </c>
      <c r="I109" s="14">
        <v>6.2562499999999996</v>
      </c>
      <c r="J109" s="15">
        <f t="shared" si="66"/>
        <v>32.638106032601442</v>
      </c>
      <c r="K109" s="16">
        <f t="shared" si="82"/>
        <v>1824.4701272224206</v>
      </c>
      <c r="M109" s="13">
        <v>205.14780835881754</v>
      </c>
      <c r="N109" s="133">
        <f t="shared" si="67"/>
        <v>304.26499999999999</v>
      </c>
      <c r="O109" s="14">
        <v>6.25</v>
      </c>
      <c r="P109" s="15">
        <f t="shared" si="68"/>
        <v>32.823649337410806</v>
      </c>
      <c r="Q109" s="16">
        <f t="shared" si="91"/>
        <v>1834.841997961264</v>
      </c>
      <c r="S109" s="13">
        <v>213.81243628950051</v>
      </c>
      <c r="T109" s="133">
        <f t="shared" si="69"/>
        <v>303.82749999999999</v>
      </c>
      <c r="U109" s="14">
        <v>6.6875</v>
      </c>
      <c r="V109" s="15">
        <f t="shared" si="70"/>
        <v>31.971953090018769</v>
      </c>
      <c r="W109" s="16">
        <f t="shared" si="84"/>
        <v>1787.2321777320492</v>
      </c>
      <c r="Y109" s="13">
        <v>225.47145769622833</v>
      </c>
      <c r="Z109" s="133">
        <f t="shared" si="71"/>
        <v>303.45875000000001</v>
      </c>
      <c r="AA109" s="14">
        <v>7.0562500000000004</v>
      </c>
      <c r="AB109" s="15">
        <f t="shared" si="72"/>
        <v>31.953439531794977</v>
      </c>
      <c r="AC109" s="16">
        <f t="shared" si="92"/>
        <v>1786.1972698273391</v>
      </c>
      <c r="AE109" s="13">
        <v>227.89245667686035</v>
      </c>
      <c r="AF109" s="133">
        <f t="shared" si="73"/>
        <v>302.96499999999997</v>
      </c>
      <c r="AG109" s="14">
        <v>7.55</v>
      </c>
      <c r="AH109" s="15">
        <f t="shared" si="74"/>
        <v>30.184431347928523</v>
      </c>
      <c r="AI109" s="16">
        <f t="shared" si="86"/>
        <v>1687.3097123492043</v>
      </c>
      <c r="AK109" s="13">
        <v>223.81498470948011</v>
      </c>
      <c r="AL109" s="133">
        <f t="shared" si="75"/>
        <v>302.67124999999999</v>
      </c>
      <c r="AM109" s="14">
        <v>7.84375</v>
      </c>
      <c r="AN109" s="15">
        <f t="shared" si="76"/>
        <v>28.534181317543283</v>
      </c>
      <c r="AO109" s="16">
        <f t="shared" si="93"/>
        <v>1595.0607356506694</v>
      </c>
      <c r="AQ109" s="13">
        <v>219.29153924566768</v>
      </c>
      <c r="AR109" s="133">
        <f t="shared" si="77"/>
        <v>302.5025</v>
      </c>
      <c r="AS109" s="14">
        <v>8.0124999999999993</v>
      </c>
      <c r="AT109" s="15">
        <f t="shared" si="78"/>
        <v>27.368678845013129</v>
      </c>
      <c r="AU109" s="16">
        <f t="shared" si="88"/>
        <v>1529.9091474362338</v>
      </c>
      <c r="AW109" s="13">
        <v>230.12232415902139</v>
      </c>
      <c r="AX109" s="133">
        <f t="shared" si="79"/>
        <v>301.84625</v>
      </c>
      <c r="AY109" s="14">
        <v>8.6687499999999993</v>
      </c>
      <c r="AZ109" s="15">
        <f t="shared" si="80"/>
        <v>26.54619456773138</v>
      </c>
      <c r="BA109" s="16">
        <f t="shared" si="94"/>
        <v>1483.932276336184</v>
      </c>
    </row>
    <row r="110" spans="1:53" s="92" customFormat="1" x14ac:dyDescent="0.25">
      <c r="A110" s="13">
        <v>226.29969418960243</v>
      </c>
      <c r="B110" s="133">
        <f t="shared" si="63"/>
        <v>303.67124999999999</v>
      </c>
      <c r="C110" s="14">
        <v>6.84375</v>
      </c>
      <c r="D110" s="15">
        <f t="shared" si="64"/>
        <v>33.066621982042363</v>
      </c>
      <c r="E110" s="16">
        <f t="shared" si="90"/>
        <v>1848.424168796168</v>
      </c>
      <c r="G110" s="13">
        <v>205.33893985728844</v>
      </c>
      <c r="H110" s="133">
        <f t="shared" si="65"/>
        <v>304.19624999999996</v>
      </c>
      <c r="I110" s="14">
        <v>6.3187499999999996</v>
      </c>
      <c r="J110" s="15">
        <f t="shared" si="66"/>
        <v>32.496765951697476</v>
      </c>
      <c r="K110" s="16">
        <f t="shared" si="82"/>
        <v>1816.5692166998888</v>
      </c>
      <c r="M110" s="13">
        <v>218.20846075433229</v>
      </c>
      <c r="N110" s="133">
        <f t="shared" si="67"/>
        <v>303.90875</v>
      </c>
      <c r="O110" s="14">
        <v>6.6062500000000002</v>
      </c>
      <c r="P110" s="15">
        <f t="shared" si="68"/>
        <v>33.030609007278301</v>
      </c>
      <c r="Q110" s="16">
        <f t="shared" si="91"/>
        <v>1846.4110435068569</v>
      </c>
      <c r="S110" s="13">
        <v>225.47145769622833</v>
      </c>
      <c r="T110" s="133">
        <f t="shared" si="69"/>
        <v>303.46499999999997</v>
      </c>
      <c r="U110" s="14">
        <v>7.05</v>
      </c>
      <c r="V110" s="15">
        <f t="shared" si="70"/>
        <v>31.981767049110402</v>
      </c>
      <c r="W110" s="16">
        <f t="shared" si="84"/>
        <v>1787.7807780452715</v>
      </c>
      <c r="Y110" s="13">
        <v>229.03924566768603</v>
      </c>
      <c r="Z110" s="133">
        <f t="shared" si="71"/>
        <v>303.32124999999996</v>
      </c>
      <c r="AA110" s="14">
        <v>7.1937499999999996</v>
      </c>
      <c r="AB110" s="15">
        <f t="shared" si="72"/>
        <v>31.838644054587114</v>
      </c>
      <c r="AC110" s="16">
        <f t="shared" si="92"/>
        <v>1779.7802026514196</v>
      </c>
      <c r="AE110" s="13">
        <v>229.80377166156981</v>
      </c>
      <c r="AF110" s="133">
        <f t="shared" si="73"/>
        <v>302.90249999999997</v>
      </c>
      <c r="AG110" s="14">
        <v>7.6124999999999998</v>
      </c>
      <c r="AH110" s="15">
        <f t="shared" si="74"/>
        <v>30.187687574590452</v>
      </c>
      <c r="AI110" s="16">
        <f t="shared" si="86"/>
        <v>1687.4917354196061</v>
      </c>
      <c r="AK110" s="13">
        <v>228.91182466870538</v>
      </c>
      <c r="AL110" s="133">
        <f t="shared" si="75"/>
        <v>302.57749999999999</v>
      </c>
      <c r="AM110" s="14">
        <v>7.9375</v>
      </c>
      <c r="AN110" s="15">
        <f t="shared" si="76"/>
        <v>28.839284997632173</v>
      </c>
      <c r="AO110" s="16">
        <f t="shared" si="93"/>
        <v>1612.1160313676385</v>
      </c>
      <c r="AQ110" s="13">
        <v>227.76503567787969</v>
      </c>
      <c r="AR110" s="133">
        <f t="shared" si="77"/>
        <v>302.24624999999997</v>
      </c>
      <c r="AS110" s="14">
        <v>8.2687500000000007</v>
      </c>
      <c r="AT110" s="15">
        <f t="shared" si="78"/>
        <v>27.545280202918178</v>
      </c>
      <c r="AU110" s="16">
        <f t="shared" si="88"/>
        <v>1539.7811633431261</v>
      </c>
      <c r="AW110" s="13">
        <v>231.01427115188582</v>
      </c>
      <c r="AX110" s="133">
        <f t="shared" si="79"/>
        <v>301.75874999999996</v>
      </c>
      <c r="AY110" s="14">
        <v>8.7562499999999996</v>
      </c>
      <c r="AZ110" s="15">
        <f t="shared" si="80"/>
        <v>26.382786141542994</v>
      </c>
      <c r="BA110" s="16">
        <f t="shared" si="94"/>
        <v>1474.7977453122533</v>
      </c>
    </row>
    <row r="111" spans="1:53" s="92" customFormat="1" x14ac:dyDescent="0.25">
      <c r="A111" s="13">
        <v>228.5932721712538</v>
      </c>
      <c r="B111" s="133">
        <f t="shared" si="63"/>
        <v>303.6275</v>
      </c>
      <c r="C111" s="14">
        <v>6.8875000000000002</v>
      </c>
      <c r="D111" s="15">
        <f t="shared" si="64"/>
        <v>33.189585796189299</v>
      </c>
      <c r="E111" s="16">
        <f t="shared" si="90"/>
        <v>1855.2978460069817</v>
      </c>
      <c r="G111" s="13">
        <v>218.27217125382262</v>
      </c>
      <c r="H111" s="133">
        <f t="shared" si="65"/>
        <v>303.87124999999997</v>
      </c>
      <c r="I111" s="14">
        <v>6.6437499999999998</v>
      </c>
      <c r="J111" s="15">
        <f t="shared" si="66"/>
        <v>32.853760489756937</v>
      </c>
      <c r="K111" s="16">
        <f t="shared" si="82"/>
        <v>1836.5252113774127</v>
      </c>
      <c r="M111" s="13">
        <v>226.61824668705401</v>
      </c>
      <c r="N111" s="133">
        <f t="shared" si="67"/>
        <v>303.65875</v>
      </c>
      <c r="O111" s="14">
        <v>6.8562500000000002</v>
      </c>
      <c r="P111" s="15">
        <f t="shared" si="68"/>
        <v>33.052798058275883</v>
      </c>
      <c r="Q111" s="16">
        <f t="shared" si="91"/>
        <v>1847.6514114576219</v>
      </c>
      <c r="S111" s="13">
        <v>228.97553516819571</v>
      </c>
      <c r="T111" s="133">
        <f t="shared" si="69"/>
        <v>303.38374999999996</v>
      </c>
      <c r="U111" s="14">
        <v>7.1312499999999996</v>
      </c>
      <c r="V111" s="15">
        <f t="shared" si="70"/>
        <v>32.108751644970475</v>
      </c>
      <c r="W111" s="16">
        <f t="shared" si="84"/>
        <v>1794.8792169538494</v>
      </c>
      <c r="Y111" s="13">
        <v>248.02497451580018</v>
      </c>
      <c r="Z111" s="133">
        <f t="shared" si="71"/>
        <v>302.7525</v>
      </c>
      <c r="AA111" s="14">
        <v>7.7625000000000002</v>
      </c>
      <c r="AB111" s="15">
        <f t="shared" si="72"/>
        <v>31.951687538267333</v>
      </c>
      <c r="AC111" s="16">
        <f t="shared" si="92"/>
        <v>1786.0993333891438</v>
      </c>
      <c r="AE111" s="13">
        <v>230.9505606523955</v>
      </c>
      <c r="AF111" s="133">
        <f t="shared" si="73"/>
        <v>302.8775</v>
      </c>
      <c r="AG111" s="14">
        <v>7.6375000000000002</v>
      </c>
      <c r="AH111" s="15">
        <f t="shared" si="74"/>
        <v>30.239025944667166</v>
      </c>
      <c r="AI111" s="16">
        <f t="shared" si="86"/>
        <v>1690.3615503068945</v>
      </c>
      <c r="AK111" s="13">
        <v>230.8868501529052</v>
      </c>
      <c r="AL111" s="133">
        <f t="shared" si="75"/>
        <v>302.49624999999997</v>
      </c>
      <c r="AM111" s="14">
        <v>8.0187500000000007</v>
      </c>
      <c r="AN111" s="15">
        <f t="shared" si="76"/>
        <v>28.793371803947643</v>
      </c>
      <c r="AO111" s="16">
        <f t="shared" si="93"/>
        <v>1609.5494838406732</v>
      </c>
      <c r="AQ111" s="13">
        <v>230.31345565749234</v>
      </c>
      <c r="AR111" s="133">
        <f t="shared" si="77"/>
        <v>302.14</v>
      </c>
      <c r="AS111" s="14">
        <v>8.375</v>
      </c>
      <c r="AT111" s="15">
        <f t="shared" si="78"/>
        <v>27.500114108357295</v>
      </c>
      <c r="AU111" s="16">
        <f t="shared" si="88"/>
        <v>1537.2563786571727</v>
      </c>
      <c r="AW111" s="13">
        <v>236.17482161060141</v>
      </c>
      <c r="AX111" s="133">
        <f t="shared" si="79"/>
        <v>301.62124999999997</v>
      </c>
      <c r="AY111" s="14">
        <v>8.8937500000000007</v>
      </c>
      <c r="AZ111" s="15">
        <f t="shared" si="80"/>
        <v>26.555145086223629</v>
      </c>
      <c r="BA111" s="16">
        <f t="shared" si="94"/>
        <v>1484.4326103199007</v>
      </c>
    </row>
    <row r="112" spans="1:53" s="92" customFormat="1" x14ac:dyDescent="0.25">
      <c r="A112" s="13">
        <v>229.86748216106014</v>
      </c>
      <c r="B112" s="133">
        <f t="shared" si="63"/>
        <v>303.53999999999996</v>
      </c>
      <c r="C112" s="14">
        <v>6.9749999999999996</v>
      </c>
      <c r="D112" s="15">
        <f t="shared" si="64"/>
        <v>32.955911420940524</v>
      </c>
      <c r="E112" s="16">
        <f t="shared" si="90"/>
        <v>1842.2354484305752</v>
      </c>
      <c r="G112" s="13">
        <v>230.31345565749234</v>
      </c>
      <c r="H112" s="133">
        <f t="shared" si="65"/>
        <v>303.55250000000001</v>
      </c>
      <c r="I112" s="14">
        <v>6.9625000000000004</v>
      </c>
      <c r="J112" s="15">
        <f t="shared" si="66"/>
        <v>33.079131871812187</v>
      </c>
      <c r="K112" s="16">
        <f t="shared" si="82"/>
        <v>1849.1234716343013</v>
      </c>
      <c r="M112" s="13">
        <v>229.35779816513761</v>
      </c>
      <c r="N112" s="133">
        <f t="shared" si="67"/>
        <v>303.55250000000001</v>
      </c>
      <c r="O112" s="14">
        <v>6.9625000000000004</v>
      </c>
      <c r="P112" s="15">
        <f t="shared" si="68"/>
        <v>32.941874063215451</v>
      </c>
      <c r="Q112" s="16">
        <f t="shared" si="91"/>
        <v>1841.4507601337436</v>
      </c>
      <c r="S112" s="13">
        <v>230.44087665647297</v>
      </c>
      <c r="T112" s="133">
        <f t="shared" si="69"/>
        <v>303.315</v>
      </c>
      <c r="U112" s="14">
        <v>7.2</v>
      </c>
      <c r="V112" s="15">
        <f t="shared" si="70"/>
        <v>32.005677313399019</v>
      </c>
      <c r="W112" s="16">
        <f t="shared" si="84"/>
        <v>1789.1173618190051</v>
      </c>
      <c r="Y112" s="13">
        <v>253.56778797145768</v>
      </c>
      <c r="Z112" s="133">
        <f t="shared" si="71"/>
        <v>302.58999999999997</v>
      </c>
      <c r="AA112" s="14">
        <v>7.9249999999999998</v>
      </c>
      <c r="AB112" s="15">
        <f t="shared" si="72"/>
        <v>31.995935390720213</v>
      </c>
      <c r="AC112" s="16">
        <f t="shared" si="92"/>
        <v>1788.5727883412599</v>
      </c>
      <c r="AE112" s="13">
        <v>239.55147808358817</v>
      </c>
      <c r="AF112" s="133">
        <f t="shared" si="73"/>
        <v>302.565</v>
      </c>
      <c r="AG112" s="14">
        <v>7.95</v>
      </c>
      <c r="AH112" s="15">
        <f t="shared" si="74"/>
        <v>30.132261394162033</v>
      </c>
      <c r="AI112" s="16">
        <f t="shared" si="86"/>
        <v>1684.3934119336575</v>
      </c>
      <c r="AK112" s="13">
        <v>236.49337410805299</v>
      </c>
      <c r="AL112" s="133">
        <f t="shared" si="75"/>
        <v>302.43374999999997</v>
      </c>
      <c r="AM112" s="14">
        <v>8.0812500000000007</v>
      </c>
      <c r="AN112" s="15">
        <f t="shared" si="76"/>
        <v>29.264454646008101</v>
      </c>
      <c r="AO112" s="16">
        <f t="shared" si="93"/>
        <v>1635.8830147118529</v>
      </c>
      <c r="AQ112" s="13">
        <v>231.46024464831802</v>
      </c>
      <c r="AR112" s="133">
        <f t="shared" si="77"/>
        <v>302.10249999999996</v>
      </c>
      <c r="AS112" s="14">
        <v>8.4124999999999996</v>
      </c>
      <c r="AT112" s="15">
        <f t="shared" si="78"/>
        <v>27.513847803663364</v>
      </c>
      <c r="AU112" s="16">
        <f t="shared" si="88"/>
        <v>1538.024092224782</v>
      </c>
      <c r="AW112" s="13">
        <v>248.34352701325176</v>
      </c>
      <c r="AX112" s="133">
        <f t="shared" si="79"/>
        <v>301.17750000000001</v>
      </c>
      <c r="AY112" s="14">
        <v>9.3375000000000004</v>
      </c>
      <c r="AZ112" s="15">
        <f t="shared" si="80"/>
        <v>26.596361661392422</v>
      </c>
      <c r="BA112" s="16">
        <f t="shared" si="94"/>
        <v>1486.7366168718363</v>
      </c>
    </row>
    <row r="113" spans="1:53" s="92" customFormat="1" x14ac:dyDescent="0.25">
      <c r="A113" s="13">
        <v>242.29102956167176</v>
      </c>
      <c r="B113" s="133">
        <f t="shared" si="63"/>
        <v>303.26499999999999</v>
      </c>
      <c r="C113" s="14">
        <v>7.25</v>
      </c>
      <c r="D113" s="15">
        <f t="shared" si="64"/>
        <v>33.419452353334037</v>
      </c>
      <c r="E113" s="16">
        <f t="shared" si="90"/>
        <v>1868.1473865513726</v>
      </c>
      <c r="G113" s="13">
        <v>240.06116207951069</v>
      </c>
      <c r="H113" s="133">
        <f t="shared" si="65"/>
        <v>303.21499999999997</v>
      </c>
      <c r="I113" s="14">
        <v>7.3</v>
      </c>
      <c r="J113" s="15">
        <f t="shared" si="66"/>
        <v>32.885090695823386</v>
      </c>
      <c r="K113" s="16">
        <f t="shared" si="82"/>
        <v>1838.2765698965272</v>
      </c>
      <c r="M113" s="13">
        <v>230.63200815494392</v>
      </c>
      <c r="N113" s="133">
        <f t="shared" si="67"/>
        <v>303.50874999999996</v>
      </c>
      <c r="O113" s="14">
        <v>7.0062499999999996</v>
      </c>
      <c r="P113" s="15">
        <f t="shared" si="68"/>
        <v>32.918038630500469</v>
      </c>
      <c r="Q113" s="16">
        <f t="shared" si="91"/>
        <v>1840.1183594449762</v>
      </c>
      <c r="S113" s="13">
        <v>235.28287461773698</v>
      </c>
      <c r="T113" s="133">
        <f t="shared" si="69"/>
        <v>303.17750000000001</v>
      </c>
      <c r="U113" s="14">
        <v>7.3375000000000004</v>
      </c>
      <c r="V113" s="15">
        <f t="shared" si="70"/>
        <v>32.065809147221394</v>
      </c>
      <c r="W113" s="16">
        <f t="shared" si="84"/>
        <v>1792.4787313296758</v>
      </c>
      <c r="Y113" s="13">
        <v>255.54281345565747</v>
      </c>
      <c r="Z113" s="133">
        <f t="shared" si="71"/>
        <v>302.53375</v>
      </c>
      <c r="AA113" s="14">
        <v>7.9812500000000002</v>
      </c>
      <c r="AB113" s="15">
        <f t="shared" si="72"/>
        <v>32.017893620129364</v>
      </c>
      <c r="AC113" s="16">
        <f t="shared" si="92"/>
        <v>1789.8002533652314</v>
      </c>
      <c r="AE113" s="13">
        <v>249.6177370030581</v>
      </c>
      <c r="AF113" s="133">
        <f t="shared" si="73"/>
        <v>302.23374999999999</v>
      </c>
      <c r="AG113" s="14">
        <v>8.28125</v>
      </c>
      <c r="AH113" s="15">
        <f t="shared" si="74"/>
        <v>30.142519185274939</v>
      </c>
      <c r="AI113" s="16">
        <f t="shared" si="86"/>
        <v>1684.9668224568691</v>
      </c>
      <c r="AK113" s="13">
        <v>254.71457696228336</v>
      </c>
      <c r="AL113" s="133">
        <f t="shared" si="75"/>
        <v>301.70875000000001</v>
      </c>
      <c r="AM113" s="14">
        <v>8.8062500000000004</v>
      </c>
      <c r="AN113" s="15">
        <f t="shared" si="76"/>
        <v>28.924295467682992</v>
      </c>
      <c r="AO113" s="16">
        <f t="shared" si="93"/>
        <v>1616.8681166434792</v>
      </c>
      <c r="AQ113" s="13">
        <v>240.06116207951069</v>
      </c>
      <c r="AR113" s="133">
        <f t="shared" si="77"/>
        <v>301.69</v>
      </c>
      <c r="AS113" s="14">
        <v>8.8249999999999993</v>
      </c>
      <c r="AT113" s="15">
        <f t="shared" si="78"/>
        <v>27.202397969349654</v>
      </c>
      <c r="AU113" s="16">
        <f t="shared" si="88"/>
        <v>1520.6140464866457</v>
      </c>
      <c r="AW113" s="13">
        <v>253.95005096839958</v>
      </c>
      <c r="AX113" s="133">
        <f t="shared" si="79"/>
        <v>301.01499999999999</v>
      </c>
      <c r="AY113" s="14">
        <v>9.5</v>
      </c>
      <c r="AZ113" s="15">
        <f t="shared" si="80"/>
        <v>26.731584312463113</v>
      </c>
      <c r="BA113" s="16">
        <f t="shared" si="94"/>
        <v>1494.2955630666879</v>
      </c>
    </row>
    <row r="114" spans="1:53" s="92" customFormat="1" x14ac:dyDescent="0.25">
      <c r="A114" s="13">
        <v>250.95565749235473</v>
      </c>
      <c r="B114" s="133">
        <f t="shared" si="63"/>
        <v>302.95249999999999</v>
      </c>
      <c r="C114" s="14">
        <v>7.5625</v>
      </c>
      <c r="D114" s="15">
        <f t="shared" si="64"/>
        <v>33.184219172542775</v>
      </c>
      <c r="E114" s="16">
        <f t="shared" si="90"/>
        <v>1854.9978517451411</v>
      </c>
      <c r="G114" s="13">
        <v>250.0637104994903</v>
      </c>
      <c r="H114" s="133">
        <f t="shared" si="65"/>
        <v>302.95249999999999</v>
      </c>
      <c r="I114" s="14">
        <v>7.5625</v>
      </c>
      <c r="J114" s="15">
        <f t="shared" si="66"/>
        <v>33.066275768527646</v>
      </c>
      <c r="K114" s="16">
        <f t="shared" si="82"/>
        <v>1848.4048154606953</v>
      </c>
      <c r="M114" s="13">
        <v>237.89500509683995</v>
      </c>
      <c r="N114" s="133">
        <f t="shared" si="67"/>
        <v>303.30250000000001</v>
      </c>
      <c r="O114" s="14">
        <v>7.2125000000000004</v>
      </c>
      <c r="P114" s="15">
        <f t="shared" si="68"/>
        <v>32.98370954548907</v>
      </c>
      <c r="Q114" s="16">
        <f t="shared" si="91"/>
        <v>1843.789363592839</v>
      </c>
      <c r="S114" s="13">
        <v>248.02497451580018</v>
      </c>
      <c r="T114" s="133">
        <f t="shared" si="69"/>
        <v>302.82124999999996</v>
      </c>
      <c r="U114" s="14">
        <v>7.6937499999999996</v>
      </c>
      <c r="V114" s="15">
        <f t="shared" si="70"/>
        <v>32.237202211639342</v>
      </c>
      <c r="W114" s="16">
        <f t="shared" si="84"/>
        <v>1802.0596036306392</v>
      </c>
      <c r="Y114" s="13">
        <v>262.23241590214064</v>
      </c>
      <c r="Z114" s="133">
        <f t="shared" si="71"/>
        <v>302.49</v>
      </c>
      <c r="AA114" s="14">
        <v>8.0250000000000004</v>
      </c>
      <c r="AB114" s="15">
        <f t="shared" si="72"/>
        <v>32.676936561014408</v>
      </c>
      <c r="AC114" s="16">
        <f t="shared" si="92"/>
        <v>1826.6407537607054</v>
      </c>
      <c r="AE114" s="13">
        <v>254.01376146788991</v>
      </c>
      <c r="AF114" s="133">
        <f t="shared" si="73"/>
        <v>302.08999999999997</v>
      </c>
      <c r="AG114" s="14">
        <v>8.4250000000000007</v>
      </c>
      <c r="AH114" s="15">
        <f t="shared" si="74"/>
        <v>30.150001361173874</v>
      </c>
      <c r="AI114" s="16">
        <f t="shared" si="86"/>
        <v>1685.3850760896196</v>
      </c>
      <c r="AK114" s="13">
        <v>256.24362895005095</v>
      </c>
      <c r="AL114" s="133">
        <f t="shared" si="75"/>
        <v>301.63374999999996</v>
      </c>
      <c r="AM114" s="14">
        <v>8.8812499999999996</v>
      </c>
      <c r="AN114" s="15">
        <f t="shared" si="76"/>
        <v>28.852203118936067</v>
      </c>
      <c r="AO114" s="16">
        <f t="shared" si="93"/>
        <v>1612.8381543485261</v>
      </c>
      <c r="AQ114" s="13">
        <v>251.14678899082568</v>
      </c>
      <c r="AR114" s="133">
        <f t="shared" si="77"/>
        <v>301.43374999999997</v>
      </c>
      <c r="AS114" s="14">
        <v>9.0812500000000007</v>
      </c>
      <c r="AT114" s="15">
        <f t="shared" si="78"/>
        <v>27.655530790455682</v>
      </c>
      <c r="AU114" s="16">
        <f t="shared" si="88"/>
        <v>1545.9441711864727</v>
      </c>
      <c r="AW114" s="13">
        <v>255.79765545361875</v>
      </c>
      <c r="AX114" s="133">
        <f t="shared" si="79"/>
        <v>300.93374999999997</v>
      </c>
      <c r="AY114" s="14">
        <v>9.5812500000000007</v>
      </c>
      <c r="AZ114" s="15">
        <f t="shared" si="80"/>
        <v>26.697733119751465</v>
      </c>
      <c r="BA114" s="16">
        <f t="shared" si="94"/>
        <v>1492.4032813941069</v>
      </c>
    </row>
    <row r="115" spans="1:53" s="92" customFormat="1" x14ac:dyDescent="0.25">
      <c r="A115" s="13">
        <v>253.82262996941895</v>
      </c>
      <c r="B115" s="133">
        <f t="shared" si="63"/>
        <v>302.86500000000001</v>
      </c>
      <c r="C115" s="14">
        <v>7.65</v>
      </c>
      <c r="D115" s="15">
        <f t="shared" si="64"/>
        <v>33.179428754172413</v>
      </c>
      <c r="E115" s="16">
        <f t="shared" si="90"/>
        <v>1854.7300673582379</v>
      </c>
      <c r="G115" s="13">
        <v>253.82262996941895</v>
      </c>
      <c r="H115" s="133">
        <f t="shared" si="65"/>
        <v>302.84625</v>
      </c>
      <c r="I115" s="14">
        <v>7.6687500000000002</v>
      </c>
      <c r="J115" s="15">
        <f t="shared" si="66"/>
        <v>33.098305456484951</v>
      </c>
      <c r="K115" s="16">
        <f t="shared" si="82"/>
        <v>1850.1952750175087</v>
      </c>
      <c r="M115" s="13">
        <v>250.19113149847092</v>
      </c>
      <c r="N115" s="133">
        <f t="shared" si="67"/>
        <v>302.97125</v>
      </c>
      <c r="O115" s="14">
        <v>7.5437500000000002</v>
      </c>
      <c r="P115" s="15">
        <f t="shared" si="68"/>
        <v>33.165352974113794</v>
      </c>
      <c r="Q115" s="16">
        <f t="shared" si="91"/>
        <v>1853.9432312529611</v>
      </c>
      <c r="S115" s="13">
        <v>253.37665647298672</v>
      </c>
      <c r="T115" s="133">
        <f t="shared" si="69"/>
        <v>302.69</v>
      </c>
      <c r="U115" s="14">
        <v>7.8250000000000002</v>
      </c>
      <c r="V115" s="15">
        <f t="shared" si="70"/>
        <v>32.380403383129291</v>
      </c>
      <c r="W115" s="16">
        <f t="shared" si="84"/>
        <v>1810.0645491169273</v>
      </c>
      <c r="Y115" s="13">
        <v>271.34301732925587</v>
      </c>
      <c r="Z115" s="133">
        <f t="shared" si="71"/>
        <v>302.04624999999999</v>
      </c>
      <c r="AA115" s="14">
        <v>8.46875</v>
      </c>
      <c r="AB115" s="15">
        <f t="shared" si="72"/>
        <v>32.040503891277446</v>
      </c>
      <c r="AC115" s="16">
        <f t="shared" si="92"/>
        <v>1791.0641675224092</v>
      </c>
      <c r="AE115" s="13">
        <v>274.27370030581039</v>
      </c>
      <c r="AF115" s="133">
        <f t="shared" si="73"/>
        <v>301.52125000000001</v>
      </c>
      <c r="AG115" s="14">
        <v>8.9937500000000004</v>
      </c>
      <c r="AH115" s="15">
        <f t="shared" si="74"/>
        <v>30.496033390500113</v>
      </c>
      <c r="AI115" s="16">
        <f t="shared" si="86"/>
        <v>1704.7282665289563</v>
      </c>
      <c r="AK115" s="13">
        <v>268.09378185524974</v>
      </c>
      <c r="AL115" s="133">
        <f t="shared" si="75"/>
        <v>301.19624999999996</v>
      </c>
      <c r="AM115" s="14">
        <v>9.3187499999999996</v>
      </c>
      <c r="AN115" s="15">
        <f t="shared" si="76"/>
        <v>28.769285779235386</v>
      </c>
      <c r="AO115" s="16">
        <f t="shared" si="93"/>
        <v>1608.203075059258</v>
      </c>
      <c r="AQ115" s="13">
        <v>254.45973496432211</v>
      </c>
      <c r="AR115" s="133">
        <f t="shared" si="77"/>
        <v>301.28375</v>
      </c>
      <c r="AS115" s="14">
        <v>9.2312499999999993</v>
      </c>
      <c r="AT115" s="15">
        <f t="shared" si="78"/>
        <v>27.565035608863603</v>
      </c>
      <c r="AU115" s="16">
        <f t="shared" si="88"/>
        <v>1540.8854905354754</v>
      </c>
      <c r="AW115" s="13">
        <v>259.55657492354737</v>
      </c>
      <c r="AX115" s="133">
        <f t="shared" si="79"/>
        <v>300.84625</v>
      </c>
      <c r="AY115" s="14">
        <v>9.6687499999999993</v>
      </c>
      <c r="AZ115" s="15">
        <f t="shared" si="80"/>
        <v>26.844894626869802</v>
      </c>
      <c r="BA115" s="16">
        <f t="shared" si="94"/>
        <v>1500.6296096420219</v>
      </c>
    </row>
    <row r="116" spans="1:53" s="92" customFormat="1" x14ac:dyDescent="0.25">
      <c r="A116" s="13">
        <v>254.90570846075431</v>
      </c>
      <c r="B116" s="133">
        <f t="shared" si="63"/>
        <v>302.83375000000001</v>
      </c>
      <c r="C116" s="14">
        <v>7.6812500000000004</v>
      </c>
      <c r="D116" s="15">
        <f t="shared" si="64"/>
        <v>33.185446178780055</v>
      </c>
      <c r="E116" s="16">
        <f t="shared" si="90"/>
        <v>1855.066441393805</v>
      </c>
      <c r="G116" s="13">
        <v>255.03312945973497</v>
      </c>
      <c r="H116" s="133">
        <f t="shared" si="65"/>
        <v>302.79624999999999</v>
      </c>
      <c r="I116" s="14">
        <v>7.71875</v>
      </c>
      <c r="J116" s="15">
        <f t="shared" si="66"/>
        <v>33.040729322718697</v>
      </c>
      <c r="K116" s="16">
        <f t="shared" si="82"/>
        <v>1846.9767691399752</v>
      </c>
      <c r="M116" s="13">
        <v>253.56778797145768</v>
      </c>
      <c r="N116" s="133">
        <f t="shared" si="67"/>
        <v>302.8775</v>
      </c>
      <c r="O116" s="14">
        <v>7.6375000000000002</v>
      </c>
      <c r="P116" s="15">
        <f t="shared" si="68"/>
        <v>33.200365037179402</v>
      </c>
      <c r="Q116" s="16">
        <f t="shared" si="91"/>
        <v>1855.9004055783284</v>
      </c>
      <c r="S116" s="13">
        <v>269.55912334352701</v>
      </c>
      <c r="T116" s="133">
        <f t="shared" si="69"/>
        <v>302.11500000000001</v>
      </c>
      <c r="U116" s="14">
        <v>8.4</v>
      </c>
      <c r="V116" s="15">
        <f t="shared" si="70"/>
        <v>32.090371826610358</v>
      </c>
      <c r="W116" s="16">
        <f t="shared" si="84"/>
        <v>1793.8517851075189</v>
      </c>
      <c r="Y116" s="13">
        <v>277.77777777777777</v>
      </c>
      <c r="Z116" s="133">
        <f t="shared" si="71"/>
        <v>301.88374999999996</v>
      </c>
      <c r="AA116" s="14">
        <v>8.6312499999999996</v>
      </c>
      <c r="AB116" s="15">
        <f t="shared" si="72"/>
        <v>32.182798294311688</v>
      </c>
      <c r="AC116" s="16">
        <f t="shared" si="92"/>
        <v>1799.0184246520232</v>
      </c>
      <c r="AE116" s="13">
        <v>279.37054026503569</v>
      </c>
      <c r="AF116" s="133">
        <f t="shared" si="73"/>
        <v>301.39</v>
      </c>
      <c r="AG116" s="14">
        <v>9.125</v>
      </c>
      <c r="AH116" s="15">
        <f t="shared" si="74"/>
        <v>30.615949618086102</v>
      </c>
      <c r="AI116" s="16">
        <f t="shared" si="86"/>
        <v>1711.4315836510129</v>
      </c>
      <c r="AK116" s="13">
        <v>277.33180428134557</v>
      </c>
      <c r="AL116" s="133">
        <f t="shared" si="75"/>
        <v>300.95875000000001</v>
      </c>
      <c r="AM116" s="14">
        <v>9.5562500000000004</v>
      </c>
      <c r="AN116" s="15">
        <f t="shared" si="76"/>
        <v>29.020986713548261</v>
      </c>
      <c r="AO116" s="16">
        <f t="shared" si="93"/>
        <v>1622.2731572873477</v>
      </c>
      <c r="AQ116" s="13">
        <v>256.24362895005095</v>
      </c>
      <c r="AR116" s="133">
        <f t="shared" si="77"/>
        <v>301.20875000000001</v>
      </c>
      <c r="AS116" s="14">
        <v>9.3062500000000004</v>
      </c>
      <c r="AT116" s="15">
        <f t="shared" si="78"/>
        <v>27.534573963739522</v>
      </c>
      <c r="AU116" s="16">
        <f t="shared" si="88"/>
        <v>1539.1826845730393</v>
      </c>
      <c r="AW116" s="13">
        <v>270.64220183486236</v>
      </c>
      <c r="AX116" s="133">
        <f t="shared" si="79"/>
        <v>300.35249999999996</v>
      </c>
      <c r="AY116" s="14">
        <v>10.1625</v>
      </c>
      <c r="AZ116" s="15">
        <f t="shared" si="80"/>
        <v>26.631458975140209</v>
      </c>
      <c r="BA116" s="16">
        <f t="shared" si="94"/>
        <v>1488.6985567103377</v>
      </c>
    </row>
    <row r="117" spans="1:53" s="92" customFormat="1" x14ac:dyDescent="0.25">
      <c r="A117" s="13">
        <v>261.65902140672779</v>
      </c>
      <c r="B117" s="133">
        <f t="shared" si="63"/>
        <v>302.60249999999996</v>
      </c>
      <c r="C117" s="14">
        <v>7.9124999999999996</v>
      </c>
      <c r="D117" s="15">
        <f t="shared" ref="D117:D148" si="95">A117/C117</f>
        <v>33.069070635921364</v>
      </c>
      <c r="E117" s="16">
        <f t="shared" si="90"/>
        <v>1848.5610485480042</v>
      </c>
      <c r="G117" s="13">
        <v>260.19367991845053</v>
      </c>
      <c r="H117" s="133">
        <f t="shared" si="65"/>
        <v>302.57124999999996</v>
      </c>
      <c r="I117" s="14">
        <v>7.9437499999999996</v>
      </c>
      <c r="J117" s="15">
        <f t="shared" ref="J117:J148" si="96">G117/I117</f>
        <v>32.754515174627919</v>
      </c>
      <c r="K117" s="16">
        <f t="shared" si="82"/>
        <v>1830.9773982617007</v>
      </c>
      <c r="M117" s="13">
        <v>272.99949031600408</v>
      </c>
      <c r="N117" s="133">
        <f t="shared" si="67"/>
        <v>302.30250000000001</v>
      </c>
      <c r="O117" s="14">
        <v>8.2125000000000004</v>
      </c>
      <c r="P117" s="15">
        <f t="shared" ref="P117:P148" si="97">M117/O117</f>
        <v>33.241947070441896</v>
      </c>
      <c r="Q117" s="16">
        <f t="shared" si="91"/>
        <v>1858.2248412377019</v>
      </c>
      <c r="S117" s="13">
        <v>277.14067278287462</v>
      </c>
      <c r="T117" s="133">
        <f t="shared" si="69"/>
        <v>301.95875000000001</v>
      </c>
      <c r="U117" s="14">
        <v>8.5562500000000004</v>
      </c>
      <c r="V117" s="15">
        <f t="shared" ref="V117:V148" si="98">S117/U117</f>
        <v>32.390436556070078</v>
      </c>
      <c r="W117" s="16">
        <f t="shared" si="84"/>
        <v>1810.6254034843173</v>
      </c>
      <c r="Y117" s="13">
        <v>279.88022426095819</v>
      </c>
      <c r="Z117" s="133">
        <f t="shared" si="71"/>
        <v>301.77749999999997</v>
      </c>
      <c r="AA117" s="14">
        <v>8.7375000000000007</v>
      </c>
      <c r="AB117" s="15">
        <f t="shared" ref="AB117:AB148" si="99">Y117/AA117</f>
        <v>32.032071446175472</v>
      </c>
      <c r="AC117" s="16">
        <f t="shared" si="92"/>
        <v>1790.5927938412087</v>
      </c>
      <c r="AE117" s="13">
        <v>280.32619775739039</v>
      </c>
      <c r="AF117" s="133">
        <f t="shared" si="73"/>
        <v>301.30874999999997</v>
      </c>
      <c r="AG117" s="14">
        <v>9.2062500000000007</v>
      </c>
      <c r="AH117" s="15">
        <f t="shared" ref="AH117:AH148" si="100">AE117/AG117</f>
        <v>30.449553049003708</v>
      </c>
      <c r="AI117" s="16">
        <f t="shared" si="86"/>
        <v>1702.1300154393073</v>
      </c>
      <c r="AK117" s="13">
        <v>279.75280326197753</v>
      </c>
      <c r="AL117" s="133">
        <f t="shared" si="75"/>
        <v>300.83999999999997</v>
      </c>
      <c r="AM117" s="14">
        <v>9.6750000000000007</v>
      </c>
      <c r="AN117" s="15">
        <f t="shared" ref="AN117:AN148" si="101">AK117/AM117</f>
        <v>28.915018425010597</v>
      </c>
      <c r="AO117" s="16">
        <f t="shared" si="93"/>
        <v>1616.3495299580923</v>
      </c>
      <c r="AQ117" s="13">
        <v>279.68909276248723</v>
      </c>
      <c r="AR117" s="133">
        <f t="shared" si="77"/>
        <v>300.49</v>
      </c>
      <c r="AS117" s="14">
        <v>10.025</v>
      </c>
      <c r="AT117" s="15">
        <f t="shared" ref="AT117:AT148" si="102">AQ117/AS117</f>
        <v>27.899161372816682</v>
      </c>
      <c r="AU117" s="16">
        <f t="shared" si="88"/>
        <v>1559.5631207404524</v>
      </c>
      <c r="AW117" s="13">
        <v>281.72782874617735</v>
      </c>
      <c r="AX117" s="133">
        <f t="shared" si="79"/>
        <v>300.0025</v>
      </c>
      <c r="AY117" s="14">
        <v>10.512499999999999</v>
      </c>
      <c r="AZ117" s="15">
        <f t="shared" ref="AZ117:AZ148" si="103">AW117/AY117</f>
        <v>26.799317835546006</v>
      </c>
      <c r="BA117" s="16">
        <f t="shared" si="94"/>
        <v>1498.0818670070216</v>
      </c>
    </row>
    <row r="118" spans="1:53" s="92" customFormat="1" x14ac:dyDescent="0.25">
      <c r="A118" s="13">
        <v>279.62538226299694</v>
      </c>
      <c r="B118" s="133">
        <f t="shared" si="63"/>
        <v>302.07749999999999</v>
      </c>
      <c r="C118" s="14">
        <v>8.4375</v>
      </c>
      <c r="D118" s="15">
        <f t="shared" si="95"/>
        <v>33.140786045984825</v>
      </c>
      <c r="E118" s="16">
        <f t="shared" si="90"/>
        <v>1852.5699399705518</v>
      </c>
      <c r="G118" s="13">
        <v>273.89143730886849</v>
      </c>
      <c r="H118" s="133">
        <f t="shared" si="65"/>
        <v>302.26499999999999</v>
      </c>
      <c r="I118" s="14">
        <v>8.25</v>
      </c>
      <c r="J118" s="15">
        <f t="shared" si="96"/>
        <v>33.198962098044667</v>
      </c>
      <c r="K118" s="16">
        <f t="shared" si="82"/>
        <v>1855.8219812806969</v>
      </c>
      <c r="M118" s="13">
        <v>277.77777777777777</v>
      </c>
      <c r="N118" s="133">
        <f t="shared" si="67"/>
        <v>302.1275</v>
      </c>
      <c r="O118" s="14">
        <v>8.3874999999999993</v>
      </c>
      <c r="P118" s="15">
        <f t="shared" si="97"/>
        <v>33.118065904951152</v>
      </c>
      <c r="Q118" s="16">
        <f t="shared" si="91"/>
        <v>1851.2998840867695</v>
      </c>
      <c r="S118" s="13">
        <v>280.07135575942914</v>
      </c>
      <c r="T118" s="133">
        <f t="shared" si="69"/>
        <v>301.8775</v>
      </c>
      <c r="U118" s="14">
        <v>8.6374999999999993</v>
      </c>
      <c r="V118" s="15">
        <f t="shared" si="98"/>
        <v>32.425048423667633</v>
      </c>
      <c r="W118" s="16">
        <f t="shared" si="84"/>
        <v>1812.5602068830206</v>
      </c>
      <c r="Y118" s="13">
        <v>280.64475025484199</v>
      </c>
      <c r="Z118" s="133">
        <f t="shared" si="71"/>
        <v>301.77125000000001</v>
      </c>
      <c r="AA118" s="14">
        <v>8.7437500000000004</v>
      </c>
      <c r="AB118" s="15">
        <f t="shared" si="99"/>
        <v>32.096611894763917</v>
      </c>
      <c r="AC118" s="16">
        <f t="shared" si="92"/>
        <v>1794.2006049173028</v>
      </c>
      <c r="AE118" s="13">
        <v>287.65290519877675</v>
      </c>
      <c r="AF118" s="133">
        <f t="shared" si="73"/>
        <v>301.28375</v>
      </c>
      <c r="AG118" s="14">
        <v>9.2312499999999993</v>
      </c>
      <c r="AH118" s="15">
        <f t="shared" si="100"/>
        <v>31.160775106164039</v>
      </c>
      <c r="AI118" s="16">
        <f t="shared" si="86"/>
        <v>1741.8873284345698</v>
      </c>
      <c r="AK118" s="13">
        <v>280.89959225280325</v>
      </c>
      <c r="AL118" s="133">
        <f t="shared" si="75"/>
        <v>300.80250000000001</v>
      </c>
      <c r="AM118" s="14">
        <v>9.7125000000000004</v>
      </c>
      <c r="AN118" s="15">
        <f t="shared" si="101"/>
        <v>28.921450939799559</v>
      </c>
      <c r="AO118" s="16">
        <f t="shared" si="93"/>
        <v>1616.7091075347953</v>
      </c>
      <c r="AQ118" s="13">
        <v>280.45361875637104</v>
      </c>
      <c r="AR118" s="133">
        <f t="shared" si="77"/>
        <v>300.39625000000001</v>
      </c>
      <c r="AS118" s="14">
        <v>10.11875</v>
      </c>
      <c r="AT118" s="15">
        <f t="shared" si="102"/>
        <v>27.716231625089168</v>
      </c>
      <c r="AU118" s="16">
        <f t="shared" si="88"/>
        <v>1549.3373478424844</v>
      </c>
      <c r="AW118" s="13">
        <v>292.94087665647299</v>
      </c>
      <c r="AX118" s="133">
        <f t="shared" si="79"/>
        <v>299.57124999999996</v>
      </c>
      <c r="AY118" s="14">
        <v>10.94375</v>
      </c>
      <c r="AZ118" s="15">
        <f t="shared" si="103"/>
        <v>26.767869940054645</v>
      </c>
      <c r="BA118" s="16">
        <f t="shared" si="94"/>
        <v>1496.3239296490547</v>
      </c>
    </row>
    <row r="119" spans="1:53" s="92" customFormat="1" x14ac:dyDescent="0.25">
      <c r="A119" s="13">
        <v>283.83027522935777</v>
      </c>
      <c r="B119" s="133">
        <f t="shared" si="63"/>
        <v>301.94624999999996</v>
      </c>
      <c r="C119" s="14">
        <v>8.5687499999999996</v>
      </c>
      <c r="D119" s="15">
        <f t="shared" si="95"/>
        <v>33.123883323630373</v>
      </c>
      <c r="E119" s="16">
        <f t="shared" si="90"/>
        <v>1851.6250777909379</v>
      </c>
      <c r="G119" s="13">
        <v>278.79714576962283</v>
      </c>
      <c r="H119" s="133">
        <f t="shared" si="65"/>
        <v>302.17750000000001</v>
      </c>
      <c r="I119" s="14">
        <v>8.3375000000000004</v>
      </c>
      <c r="J119" s="15">
        <f t="shared" si="96"/>
        <v>33.43893802334307</v>
      </c>
      <c r="K119" s="16">
        <f t="shared" si="82"/>
        <v>1869.2366355048775</v>
      </c>
      <c r="M119" s="13">
        <v>279.75280326197753</v>
      </c>
      <c r="N119" s="133">
        <f t="shared" si="67"/>
        <v>302.05874999999997</v>
      </c>
      <c r="O119" s="14">
        <v>8.4562500000000007</v>
      </c>
      <c r="P119" s="15">
        <f t="shared" si="97"/>
        <v>33.082371413094165</v>
      </c>
      <c r="Q119" s="16">
        <f t="shared" si="91"/>
        <v>1849.3045619919637</v>
      </c>
      <c r="S119" s="13">
        <v>280.26248725790009</v>
      </c>
      <c r="T119" s="133">
        <f t="shared" si="69"/>
        <v>301.83999999999997</v>
      </c>
      <c r="U119" s="14">
        <v>8.6750000000000007</v>
      </c>
      <c r="V119" s="15">
        <f t="shared" si="98"/>
        <v>32.306914957683006</v>
      </c>
      <c r="W119" s="16">
        <f t="shared" si="84"/>
        <v>1805.95654613448</v>
      </c>
      <c r="Y119" s="13">
        <v>304.79102956167173</v>
      </c>
      <c r="Z119" s="133">
        <f t="shared" si="71"/>
        <v>301.065</v>
      </c>
      <c r="AA119" s="14">
        <v>9.4499999999999993</v>
      </c>
      <c r="AB119" s="15">
        <f t="shared" si="99"/>
        <v>32.25301900123511</v>
      </c>
      <c r="AC119" s="16">
        <f t="shared" si="92"/>
        <v>1802.9437621690427</v>
      </c>
      <c r="AE119" s="13">
        <v>295.80784913353722</v>
      </c>
      <c r="AF119" s="133">
        <f t="shared" si="73"/>
        <v>300.85874999999999</v>
      </c>
      <c r="AG119" s="14">
        <v>9.65625</v>
      </c>
      <c r="AH119" s="15">
        <f t="shared" si="100"/>
        <v>30.633822563990908</v>
      </c>
      <c r="AI119" s="16">
        <f t="shared" si="86"/>
        <v>1712.4306813270916</v>
      </c>
      <c r="AK119" s="13">
        <v>289.05453618756371</v>
      </c>
      <c r="AL119" s="133">
        <f t="shared" si="75"/>
        <v>300.51499999999999</v>
      </c>
      <c r="AM119" s="14">
        <v>10</v>
      </c>
      <c r="AN119" s="15">
        <f t="shared" si="101"/>
        <v>28.905453618756372</v>
      </c>
      <c r="AO119" s="16">
        <f t="shared" si="93"/>
        <v>1615.8148572884811</v>
      </c>
      <c r="AQ119" s="13">
        <v>283.19317023445461</v>
      </c>
      <c r="AR119" s="133">
        <f t="shared" si="77"/>
        <v>300.34625</v>
      </c>
      <c r="AS119" s="14">
        <v>10.168749999999999</v>
      </c>
      <c r="AT119" s="15">
        <f t="shared" si="102"/>
        <v>27.8493590888216</v>
      </c>
      <c r="AU119" s="16">
        <f t="shared" si="88"/>
        <v>1556.7791730651275</v>
      </c>
      <c r="AW119" s="13">
        <v>301.66921508664626</v>
      </c>
      <c r="AX119" s="133">
        <f t="shared" si="79"/>
        <v>299.29624999999999</v>
      </c>
      <c r="AY119" s="14">
        <v>11.21875</v>
      </c>
      <c r="AZ119" s="15">
        <f t="shared" si="103"/>
        <v>26.889735049506072</v>
      </c>
      <c r="BA119" s="16">
        <f t="shared" si="94"/>
        <v>1503.1361892673895</v>
      </c>
    </row>
    <row r="120" spans="1:53" x14ac:dyDescent="0.25">
      <c r="A120" s="13">
        <v>297.65545361875638</v>
      </c>
      <c r="B120" s="133">
        <f t="shared" si="63"/>
        <v>301.55874999999997</v>
      </c>
      <c r="C120" s="14">
        <v>8.9562500000000007</v>
      </c>
      <c r="D120" s="15">
        <f t="shared" si="95"/>
        <v>33.234384214236577</v>
      </c>
      <c r="E120" s="16">
        <f t="shared" si="81"/>
        <v>1857.8020775758246</v>
      </c>
      <c r="F120" s="10"/>
      <c r="G120" s="13">
        <v>296.95463812436287</v>
      </c>
      <c r="H120" s="133">
        <f t="shared" si="65"/>
        <v>301.54624999999999</v>
      </c>
      <c r="I120" s="14">
        <v>8.96875</v>
      </c>
      <c r="J120" s="15">
        <f t="shared" si="96"/>
        <v>33.109924808291332</v>
      </c>
      <c r="K120" s="16">
        <f t="shared" si="82"/>
        <v>1850.8447967834854</v>
      </c>
      <c r="L120" s="92"/>
      <c r="M120" s="13">
        <v>287.07951070336389</v>
      </c>
      <c r="N120" s="133">
        <f t="shared" si="67"/>
        <v>302.0025</v>
      </c>
      <c r="O120" s="14">
        <v>8.5124999999999993</v>
      </c>
      <c r="P120" s="15">
        <f t="shared" si="97"/>
        <v>33.724465280865068</v>
      </c>
      <c r="Q120" s="16">
        <f t="shared" si="83"/>
        <v>1885.1976092003572</v>
      </c>
      <c r="R120" s="10"/>
      <c r="S120" s="13">
        <v>292.74974515800204</v>
      </c>
      <c r="T120" s="133">
        <f t="shared" si="69"/>
        <v>301.49624999999997</v>
      </c>
      <c r="U120" s="14">
        <v>9.0187500000000007</v>
      </c>
      <c r="V120" s="15">
        <f t="shared" si="98"/>
        <v>32.460124203243467</v>
      </c>
      <c r="W120" s="16">
        <f t="shared" si="84"/>
        <v>1814.5209429613099</v>
      </c>
      <c r="X120" s="92"/>
      <c r="Y120" s="13">
        <v>305.81039755351679</v>
      </c>
      <c r="Z120" s="133">
        <f t="shared" si="71"/>
        <v>301.02749999999997</v>
      </c>
      <c r="AA120" s="14">
        <v>9.4875000000000007</v>
      </c>
      <c r="AB120" s="15">
        <f t="shared" si="99"/>
        <v>32.232979979290306</v>
      </c>
      <c r="AC120" s="16">
        <f t="shared" si="85"/>
        <v>1801.8235808423281</v>
      </c>
      <c r="AD120" s="10"/>
      <c r="AE120" s="13">
        <v>302.62487257900102</v>
      </c>
      <c r="AF120" s="133">
        <f t="shared" si="73"/>
        <v>300.59625</v>
      </c>
      <c r="AG120" s="14">
        <v>9.9187499999999993</v>
      </c>
      <c r="AH120" s="15">
        <f t="shared" si="100"/>
        <v>30.510384128947805</v>
      </c>
      <c r="AI120" s="16">
        <f t="shared" si="86"/>
        <v>1705.5304728081824</v>
      </c>
      <c r="AK120" s="13">
        <v>300.2675840978593</v>
      </c>
      <c r="AL120" s="133">
        <f t="shared" si="75"/>
        <v>300.23374999999999</v>
      </c>
      <c r="AM120" s="14">
        <v>10.28125</v>
      </c>
      <c r="AN120" s="15">
        <f t="shared" si="101"/>
        <v>29.205357723803942</v>
      </c>
      <c r="AO120" s="16">
        <f t="shared" si="87"/>
        <v>1632.5794967606403</v>
      </c>
      <c r="AQ120" s="13">
        <v>296.69979612640162</v>
      </c>
      <c r="AR120" s="133">
        <f t="shared" si="77"/>
        <v>299.85249999999996</v>
      </c>
      <c r="AS120" s="14">
        <v>10.6625</v>
      </c>
      <c r="AT120" s="15">
        <f t="shared" si="102"/>
        <v>27.826475603882919</v>
      </c>
      <c r="AU120" s="16">
        <f t="shared" si="88"/>
        <v>1555.4999862570551</v>
      </c>
      <c r="AV120" s="92"/>
      <c r="AW120" s="13">
        <v>304.53618756371048</v>
      </c>
      <c r="AX120" s="133">
        <f t="shared" si="79"/>
        <v>299.21499999999997</v>
      </c>
      <c r="AY120" s="14">
        <v>11.3</v>
      </c>
      <c r="AZ120" s="15">
        <f t="shared" si="103"/>
        <v>26.950105094133669</v>
      </c>
      <c r="BA120" s="16">
        <f t="shared" si="89"/>
        <v>1506.510874762072</v>
      </c>
    </row>
    <row r="121" spans="1:53" x14ac:dyDescent="0.25">
      <c r="A121" s="13">
        <v>302.56116207951067</v>
      </c>
      <c r="B121" s="133">
        <f t="shared" si="63"/>
        <v>301.44624999999996</v>
      </c>
      <c r="C121" s="14">
        <v>9.0687499999999996</v>
      </c>
      <c r="D121" s="15">
        <f t="shared" si="95"/>
        <v>33.363050263764102</v>
      </c>
      <c r="E121" s="16">
        <f t="shared" si="81"/>
        <v>1864.9945097444133</v>
      </c>
      <c r="F121" s="10"/>
      <c r="G121" s="13">
        <v>302.62487257900102</v>
      </c>
      <c r="H121" s="133">
        <f t="shared" si="65"/>
        <v>301.42124999999999</v>
      </c>
      <c r="I121" s="14">
        <v>9.09375</v>
      </c>
      <c r="J121" s="15">
        <f t="shared" si="96"/>
        <v>33.278336503532756</v>
      </c>
      <c r="K121" s="16">
        <f t="shared" si="82"/>
        <v>1860.259010547481</v>
      </c>
      <c r="L121" s="92"/>
      <c r="M121" s="13">
        <v>295.29816513761466</v>
      </c>
      <c r="N121" s="133">
        <f t="shared" si="67"/>
        <v>301.64</v>
      </c>
      <c r="O121" s="14">
        <v>8.875</v>
      </c>
      <c r="P121" s="15">
        <f t="shared" si="97"/>
        <v>33.273032691562214</v>
      </c>
      <c r="Q121" s="16">
        <f t="shared" si="83"/>
        <v>1859.9625274583277</v>
      </c>
      <c r="R121" s="10"/>
      <c r="S121" s="13">
        <v>301.73292558613656</v>
      </c>
      <c r="T121" s="133">
        <f t="shared" si="69"/>
        <v>301.26499999999999</v>
      </c>
      <c r="U121" s="14">
        <v>9.25</v>
      </c>
      <c r="V121" s="15">
        <f t="shared" si="98"/>
        <v>32.619775739041792</v>
      </c>
      <c r="W121" s="16">
        <f t="shared" si="84"/>
        <v>1823.4454638124362</v>
      </c>
      <c r="X121" s="92"/>
      <c r="Y121" s="13">
        <v>312.24515800203869</v>
      </c>
      <c r="Z121" s="133">
        <f t="shared" si="71"/>
        <v>300.76499999999999</v>
      </c>
      <c r="AA121" s="14">
        <v>9.75</v>
      </c>
      <c r="AB121" s="15">
        <f t="shared" si="99"/>
        <v>32.025144410465508</v>
      </c>
      <c r="AC121" s="16">
        <f t="shared" si="85"/>
        <v>1790.2055725450218</v>
      </c>
      <c r="AD121" s="10"/>
      <c r="AE121" s="13">
        <v>305.17329255861364</v>
      </c>
      <c r="AF121" s="133">
        <f t="shared" si="73"/>
        <v>300.57749999999999</v>
      </c>
      <c r="AG121" s="14">
        <v>9.9375</v>
      </c>
      <c r="AH121" s="15">
        <f t="shared" si="100"/>
        <v>30.709262144263008</v>
      </c>
      <c r="AI121" s="16">
        <f t="shared" si="86"/>
        <v>1716.6477538643021</v>
      </c>
      <c r="AK121" s="13">
        <v>309.37818552497453</v>
      </c>
      <c r="AL121" s="133">
        <f t="shared" si="75"/>
        <v>299.94624999999996</v>
      </c>
      <c r="AM121" s="14">
        <v>10.56875</v>
      </c>
      <c r="AN121" s="15">
        <f t="shared" si="101"/>
        <v>29.272921161440525</v>
      </c>
      <c r="AO121" s="16">
        <f t="shared" si="87"/>
        <v>1636.3562929245254</v>
      </c>
      <c r="AQ121" s="13">
        <v>304.09021406727828</v>
      </c>
      <c r="AR121" s="133">
        <f t="shared" si="77"/>
        <v>299.65249999999997</v>
      </c>
      <c r="AS121" s="14">
        <v>10.862500000000001</v>
      </c>
      <c r="AT121" s="15">
        <f t="shared" si="102"/>
        <v>27.994496116665431</v>
      </c>
      <c r="AU121" s="16">
        <f t="shared" si="88"/>
        <v>1564.8923329215975</v>
      </c>
      <c r="AV121" s="92"/>
      <c r="AW121" s="13">
        <v>305.93781855249745</v>
      </c>
      <c r="AX121" s="133">
        <f t="shared" si="79"/>
        <v>299.14</v>
      </c>
      <c r="AY121" s="14">
        <v>11.375</v>
      </c>
      <c r="AZ121" s="15">
        <f t="shared" si="103"/>
        <v>26.895632400219554</v>
      </c>
      <c r="BA121" s="16">
        <f t="shared" si="89"/>
        <v>1503.465851172273</v>
      </c>
    </row>
    <row r="122" spans="1:53" x14ac:dyDescent="0.25">
      <c r="A122" s="13">
        <v>304.72731906218144</v>
      </c>
      <c r="B122" s="133">
        <f t="shared" si="63"/>
        <v>301.40875</v>
      </c>
      <c r="C122" s="14">
        <v>9.1062499999999993</v>
      </c>
      <c r="D122" s="15">
        <f t="shared" si="95"/>
        <v>33.463535380884714</v>
      </c>
      <c r="E122" s="16">
        <f t="shared" si="81"/>
        <v>1870.6116277914555</v>
      </c>
      <c r="F122" s="10"/>
      <c r="G122" s="13">
        <v>304.34505606523953</v>
      </c>
      <c r="H122" s="133">
        <f t="shared" si="65"/>
        <v>301.315</v>
      </c>
      <c r="I122" s="14">
        <v>9.1999999999999993</v>
      </c>
      <c r="J122" s="15">
        <f t="shared" si="96"/>
        <v>33.080984354917341</v>
      </c>
      <c r="K122" s="16">
        <f t="shared" si="82"/>
        <v>1849.2270254398793</v>
      </c>
      <c r="L122" s="92"/>
      <c r="M122" s="13">
        <v>302.94342507645257</v>
      </c>
      <c r="N122" s="133">
        <f t="shared" si="67"/>
        <v>301.42124999999999</v>
      </c>
      <c r="O122" s="14">
        <v>9.09375</v>
      </c>
      <c r="P122" s="15">
        <f t="shared" si="97"/>
        <v>33.313366331431212</v>
      </c>
      <c r="Q122" s="16">
        <f t="shared" si="83"/>
        <v>1862.2171779270047</v>
      </c>
      <c r="R122" s="10"/>
      <c r="S122" s="13">
        <v>304.28134556574923</v>
      </c>
      <c r="T122" s="133">
        <f t="shared" si="69"/>
        <v>301.16499999999996</v>
      </c>
      <c r="U122" s="14">
        <v>9.35</v>
      </c>
      <c r="V122" s="15">
        <f t="shared" si="98"/>
        <v>32.543459418796708</v>
      </c>
      <c r="W122" s="16">
        <f t="shared" si="84"/>
        <v>1819.179381510736</v>
      </c>
      <c r="X122" s="92"/>
      <c r="Y122" s="13">
        <v>324.66870540265035</v>
      </c>
      <c r="Z122" s="133">
        <f t="shared" si="71"/>
        <v>300.49</v>
      </c>
      <c r="AA122" s="14">
        <v>10.025</v>
      </c>
      <c r="AB122" s="15">
        <f t="shared" si="99"/>
        <v>32.385905775825471</v>
      </c>
      <c r="AC122" s="16">
        <f t="shared" si="85"/>
        <v>1810.3721328686438</v>
      </c>
      <c r="AD122" s="10"/>
      <c r="AE122" s="13">
        <v>305.55555555555554</v>
      </c>
      <c r="AF122" s="133">
        <f t="shared" si="73"/>
        <v>300.565</v>
      </c>
      <c r="AG122" s="14">
        <v>9.9499999999999993</v>
      </c>
      <c r="AH122" s="15">
        <f t="shared" si="100"/>
        <v>30.709101060859854</v>
      </c>
      <c r="AI122" s="16">
        <f t="shared" si="86"/>
        <v>1716.6387493020659</v>
      </c>
      <c r="AK122" s="13">
        <v>323.01223241590213</v>
      </c>
      <c r="AL122" s="133">
        <f t="shared" si="75"/>
        <v>299.5025</v>
      </c>
      <c r="AM122" s="14">
        <v>11.012499999999999</v>
      </c>
      <c r="AN122" s="15">
        <f t="shared" si="101"/>
        <v>29.331417245484872</v>
      </c>
      <c r="AO122" s="16">
        <f t="shared" si="87"/>
        <v>1639.6262240226042</v>
      </c>
      <c r="AQ122" s="13">
        <v>305.49184505606524</v>
      </c>
      <c r="AR122" s="133">
        <f t="shared" si="77"/>
        <v>299.58375000000001</v>
      </c>
      <c r="AS122" s="14">
        <v>10.93125</v>
      </c>
      <c r="AT122" s="15">
        <f t="shared" si="102"/>
        <v>27.946652492264402</v>
      </c>
      <c r="AU122" s="16">
        <f t="shared" si="88"/>
        <v>1562.21787431758</v>
      </c>
      <c r="AV122" s="92"/>
      <c r="AW122" s="13">
        <v>314.02905198776756</v>
      </c>
      <c r="AX122" s="133">
        <f t="shared" si="79"/>
        <v>298.815</v>
      </c>
      <c r="AY122" s="14">
        <v>11.7</v>
      </c>
      <c r="AZ122" s="15">
        <f t="shared" si="103"/>
        <v>26.840089913484409</v>
      </c>
      <c r="BA122" s="16">
        <f t="shared" si="89"/>
        <v>1500.3610261637784</v>
      </c>
    </row>
    <row r="123" spans="1:53" x14ac:dyDescent="0.25">
      <c r="A123" s="13">
        <v>309.88786952089703</v>
      </c>
      <c r="B123" s="133">
        <f t="shared" si="63"/>
        <v>301.29624999999999</v>
      </c>
      <c r="C123" s="14">
        <v>9.21875</v>
      </c>
      <c r="D123" s="15">
        <f t="shared" si="95"/>
        <v>33.614955337860017</v>
      </c>
      <c r="E123" s="16">
        <f t="shared" si="81"/>
        <v>1879.0760033863749</v>
      </c>
      <c r="F123" s="10"/>
      <c r="G123" s="13">
        <v>305.87410805300709</v>
      </c>
      <c r="H123" s="133">
        <f t="shared" si="65"/>
        <v>301.27749999999997</v>
      </c>
      <c r="I123" s="14">
        <v>9.2375000000000007</v>
      </c>
      <c r="J123" s="15">
        <f t="shared" si="96"/>
        <v>33.112217380569099</v>
      </c>
      <c r="K123" s="16">
        <f t="shared" si="82"/>
        <v>1850.9729515738127</v>
      </c>
      <c r="L123" s="92"/>
      <c r="M123" s="13">
        <v>304.98216106014269</v>
      </c>
      <c r="N123" s="133">
        <f t="shared" si="67"/>
        <v>301.3775</v>
      </c>
      <c r="O123" s="14">
        <v>9.1374999999999993</v>
      </c>
      <c r="P123" s="15">
        <f t="shared" si="97"/>
        <v>33.376980690576495</v>
      </c>
      <c r="Q123" s="16">
        <f t="shared" si="83"/>
        <v>1865.773220603226</v>
      </c>
      <c r="R123" s="10"/>
      <c r="S123" s="13">
        <v>305.36442405708459</v>
      </c>
      <c r="T123" s="133">
        <f t="shared" si="69"/>
        <v>301.14</v>
      </c>
      <c r="U123" s="14">
        <v>9.375</v>
      </c>
      <c r="V123" s="15">
        <f t="shared" si="98"/>
        <v>32.572205232755692</v>
      </c>
      <c r="W123" s="16">
        <f t="shared" si="84"/>
        <v>1820.7862725110431</v>
      </c>
      <c r="X123" s="92"/>
      <c r="Y123" s="13">
        <v>329.06472986748213</v>
      </c>
      <c r="Z123" s="133">
        <f t="shared" si="71"/>
        <v>300.36500000000001</v>
      </c>
      <c r="AA123" s="14">
        <v>10.15</v>
      </c>
      <c r="AB123" s="15">
        <f t="shared" si="99"/>
        <v>32.420170430293801</v>
      </c>
      <c r="AC123" s="16">
        <f t="shared" si="85"/>
        <v>1812.2875270534234</v>
      </c>
      <c r="AD123" s="10"/>
      <c r="AE123" s="13">
        <v>330.40265035677879</v>
      </c>
      <c r="AF123" s="133">
        <f t="shared" si="73"/>
        <v>299.84625</v>
      </c>
      <c r="AG123" s="14">
        <v>10.668749999999999</v>
      </c>
      <c r="AH123" s="15">
        <f t="shared" si="100"/>
        <v>30.96919979911225</v>
      </c>
      <c r="AI123" s="16">
        <f t="shared" si="86"/>
        <v>1731.1782687703746</v>
      </c>
      <c r="AK123" s="13">
        <v>328.55504587155963</v>
      </c>
      <c r="AL123" s="133">
        <f t="shared" si="75"/>
        <v>299.40249999999997</v>
      </c>
      <c r="AM123" s="14">
        <v>11.112500000000001</v>
      </c>
      <c r="AN123" s="15">
        <f t="shared" si="101"/>
        <v>29.566258346147094</v>
      </c>
      <c r="AO123" s="16">
        <f t="shared" si="87"/>
        <v>1652.7538415496226</v>
      </c>
      <c r="AQ123" s="13">
        <v>309.31447502548417</v>
      </c>
      <c r="AR123" s="133">
        <f t="shared" si="77"/>
        <v>299.53375</v>
      </c>
      <c r="AS123" s="14">
        <v>10.981249999999999</v>
      </c>
      <c r="AT123" s="15">
        <f t="shared" si="102"/>
        <v>28.167510531632026</v>
      </c>
      <c r="AU123" s="16">
        <f t="shared" si="88"/>
        <v>1574.5638387182303</v>
      </c>
      <c r="AV123" s="92"/>
      <c r="AW123" s="13">
        <v>325.56065239551475</v>
      </c>
      <c r="AX123" s="133">
        <f t="shared" si="79"/>
        <v>298.44624999999996</v>
      </c>
      <c r="AY123" s="14">
        <v>12.06875</v>
      </c>
      <c r="AZ123" s="15">
        <f t="shared" si="103"/>
        <v>26.975507189685324</v>
      </c>
      <c r="BA123" s="16">
        <f t="shared" si="89"/>
        <v>1507.9308519034096</v>
      </c>
    </row>
    <row r="124" spans="1:53" x14ac:dyDescent="0.25">
      <c r="A124" s="13">
        <v>318.61620795107029</v>
      </c>
      <c r="B124" s="133">
        <f t="shared" si="63"/>
        <v>300.90875</v>
      </c>
      <c r="C124" s="14">
        <v>9.6062499999999993</v>
      </c>
      <c r="D124" s="15">
        <f t="shared" si="95"/>
        <v>33.167594842011226</v>
      </c>
      <c r="E124" s="16">
        <f t="shared" si="81"/>
        <v>1854.0685516684275</v>
      </c>
      <c r="F124" s="10"/>
      <c r="G124" s="13">
        <v>318.4250764525994</v>
      </c>
      <c r="H124" s="133">
        <f t="shared" si="65"/>
        <v>300.89625000000001</v>
      </c>
      <c r="I124" s="14">
        <v>9.6187500000000004</v>
      </c>
      <c r="J124" s="15">
        <f t="shared" si="96"/>
        <v>33.104621333603575</v>
      </c>
      <c r="K124" s="16">
        <f t="shared" si="82"/>
        <v>1850.5483325484397</v>
      </c>
      <c r="L124" s="92"/>
      <c r="M124" s="13">
        <v>305.55555555555554</v>
      </c>
      <c r="N124" s="133">
        <f t="shared" si="67"/>
        <v>301.30250000000001</v>
      </c>
      <c r="O124" s="14">
        <v>9.2125000000000004</v>
      </c>
      <c r="P124" s="15">
        <f t="shared" si="97"/>
        <v>33.167495854063013</v>
      </c>
      <c r="Q124" s="16">
        <f t="shared" si="83"/>
        <v>1854.0630182421223</v>
      </c>
      <c r="R124" s="10"/>
      <c r="S124" s="13">
        <v>329.06472986748213</v>
      </c>
      <c r="T124" s="133">
        <f t="shared" si="69"/>
        <v>300.41499999999996</v>
      </c>
      <c r="U124" s="14">
        <v>10.1</v>
      </c>
      <c r="V124" s="15">
        <f t="shared" si="98"/>
        <v>32.580666323513086</v>
      </c>
      <c r="W124" s="16">
        <f t="shared" si="84"/>
        <v>1821.2592474843814</v>
      </c>
      <c r="X124" s="92"/>
      <c r="Y124" s="13">
        <v>330.02038735983689</v>
      </c>
      <c r="Z124" s="133">
        <f t="shared" si="71"/>
        <v>300.29624999999999</v>
      </c>
      <c r="AA124" s="14">
        <v>10.21875</v>
      </c>
      <c r="AB124" s="15">
        <f t="shared" si="99"/>
        <v>32.29557307496875</v>
      </c>
      <c r="AC124" s="16">
        <f t="shared" si="85"/>
        <v>1805.3225348907531</v>
      </c>
      <c r="AD124" s="10"/>
      <c r="AE124" s="13">
        <v>330.46636085626909</v>
      </c>
      <c r="AF124" s="133">
        <f t="shared" si="73"/>
        <v>299.80250000000001</v>
      </c>
      <c r="AG124" s="14">
        <v>10.7125</v>
      </c>
      <c r="AH124" s="15">
        <f t="shared" si="100"/>
        <v>30.84866845799478</v>
      </c>
      <c r="AI124" s="16">
        <f t="shared" si="86"/>
        <v>1724.4405668019081</v>
      </c>
      <c r="AK124" s="13">
        <v>330.33893985728844</v>
      </c>
      <c r="AL124" s="133">
        <f t="shared" si="75"/>
        <v>299.30250000000001</v>
      </c>
      <c r="AM124" s="14">
        <v>11.2125</v>
      </c>
      <c r="AN124" s="15">
        <f t="shared" si="101"/>
        <v>29.461666876904207</v>
      </c>
      <c r="AO124" s="16">
        <f t="shared" si="87"/>
        <v>1646.9071784189453</v>
      </c>
      <c r="AQ124" s="13">
        <v>319.12589194699285</v>
      </c>
      <c r="AR124" s="133">
        <f t="shared" si="77"/>
        <v>299.1275</v>
      </c>
      <c r="AS124" s="14">
        <v>11.387499999999999</v>
      </c>
      <c r="AT124" s="15">
        <f t="shared" si="102"/>
        <v>28.024227613347342</v>
      </c>
      <c r="AU124" s="16">
        <f t="shared" si="88"/>
        <v>1566.5543235861164</v>
      </c>
      <c r="AV124" s="92"/>
      <c r="AW124" s="13">
        <v>329.82925586136594</v>
      </c>
      <c r="AX124" s="133">
        <f t="shared" si="79"/>
        <v>298.41499999999996</v>
      </c>
      <c r="AY124" s="14">
        <v>12.1</v>
      </c>
      <c r="AZ124" s="15">
        <f t="shared" si="103"/>
        <v>27.258616186889746</v>
      </c>
      <c r="BA124" s="16">
        <f t="shared" si="89"/>
        <v>1523.7566448471368</v>
      </c>
    </row>
    <row r="125" spans="1:53" x14ac:dyDescent="0.25">
      <c r="A125" s="13">
        <v>327.02599388379201</v>
      </c>
      <c r="B125" s="133">
        <f t="shared" si="63"/>
        <v>300.68374999999997</v>
      </c>
      <c r="C125" s="14">
        <v>9.8312500000000007</v>
      </c>
      <c r="D125" s="15">
        <f t="shared" si="95"/>
        <v>33.263928176355194</v>
      </c>
      <c r="E125" s="16">
        <f t="shared" si="81"/>
        <v>1859.4535850582552</v>
      </c>
      <c r="F125" s="10"/>
      <c r="G125" s="13">
        <v>326.77115188583076</v>
      </c>
      <c r="H125" s="133">
        <f t="shared" si="65"/>
        <v>300.70249999999999</v>
      </c>
      <c r="I125" s="14">
        <v>9.8125</v>
      </c>
      <c r="J125" s="15">
        <f t="shared" si="96"/>
        <v>33.301518663524156</v>
      </c>
      <c r="K125" s="16">
        <f t="shared" si="82"/>
        <v>1861.5548932910003</v>
      </c>
      <c r="L125" s="92"/>
      <c r="M125" s="13">
        <v>329.19215086646278</v>
      </c>
      <c r="N125" s="133">
        <f t="shared" si="67"/>
        <v>300.58375000000001</v>
      </c>
      <c r="O125" s="14">
        <v>9.9312500000000004</v>
      </c>
      <c r="P125" s="15">
        <f t="shared" si="97"/>
        <v>33.147101408832</v>
      </c>
      <c r="Q125" s="16">
        <f t="shared" si="83"/>
        <v>1852.9229687537088</v>
      </c>
      <c r="R125" s="10"/>
      <c r="S125" s="13">
        <v>330.65749235474004</v>
      </c>
      <c r="T125" s="133">
        <f t="shared" si="69"/>
        <v>300.35874999999999</v>
      </c>
      <c r="U125" s="14">
        <v>10.15625</v>
      </c>
      <c r="V125" s="15">
        <f t="shared" si="98"/>
        <v>32.5570454010821</v>
      </c>
      <c r="W125" s="16">
        <f t="shared" si="84"/>
        <v>1819.9388379204893</v>
      </c>
      <c r="X125" s="92"/>
      <c r="Y125" s="13">
        <v>333.97043832823647</v>
      </c>
      <c r="Z125" s="133">
        <f t="shared" si="71"/>
        <v>300.15875</v>
      </c>
      <c r="AA125" s="14">
        <v>10.356249999999999</v>
      </c>
      <c r="AB125" s="15">
        <f t="shared" si="99"/>
        <v>32.248201649075341</v>
      </c>
      <c r="AC125" s="16">
        <f t="shared" si="85"/>
        <v>1802.6744721833115</v>
      </c>
      <c r="AD125" s="10"/>
      <c r="AE125" s="13">
        <v>337.2196738022426</v>
      </c>
      <c r="AF125" s="133">
        <f t="shared" si="73"/>
        <v>299.55874999999997</v>
      </c>
      <c r="AG125" s="14">
        <v>10.956250000000001</v>
      </c>
      <c r="AH125" s="15">
        <f t="shared" si="100"/>
        <v>30.778749462840167</v>
      </c>
      <c r="AI125" s="16">
        <f t="shared" si="86"/>
        <v>1720.5320949727652</v>
      </c>
      <c r="AK125" s="13">
        <v>334.79867482161058</v>
      </c>
      <c r="AL125" s="133">
        <f t="shared" si="75"/>
        <v>299.24624999999997</v>
      </c>
      <c r="AM125" s="14">
        <v>11.268750000000001</v>
      </c>
      <c r="AN125" s="15">
        <f t="shared" si="101"/>
        <v>29.710364931479582</v>
      </c>
      <c r="AO125" s="16">
        <f t="shared" si="87"/>
        <v>1660.8093996697087</v>
      </c>
      <c r="AQ125" s="13">
        <v>330.7849133537207</v>
      </c>
      <c r="AR125" s="133">
        <f t="shared" si="77"/>
        <v>298.77125000000001</v>
      </c>
      <c r="AS125" s="14">
        <v>11.74375</v>
      </c>
      <c r="AT125" s="15">
        <f t="shared" si="102"/>
        <v>28.166889907714374</v>
      </c>
      <c r="AU125" s="16">
        <f t="shared" si="88"/>
        <v>1574.5291458412335</v>
      </c>
      <c r="AV125" s="92"/>
      <c r="AW125" s="13">
        <v>347.98674821610598</v>
      </c>
      <c r="AX125" s="133">
        <f t="shared" si="79"/>
        <v>297.7525</v>
      </c>
      <c r="AY125" s="14">
        <v>12.762499999999999</v>
      </c>
      <c r="AZ125" s="15">
        <f t="shared" si="103"/>
        <v>27.266346579126818</v>
      </c>
      <c r="BA125" s="16">
        <f t="shared" si="89"/>
        <v>1524.188773773189</v>
      </c>
    </row>
    <row r="126" spans="1:53" x14ac:dyDescent="0.25">
      <c r="A126" s="13">
        <v>341.48827726809378</v>
      </c>
      <c r="B126" s="133">
        <f t="shared" si="63"/>
        <v>300.22125</v>
      </c>
      <c r="C126" s="14">
        <v>10.293749999999999</v>
      </c>
      <c r="D126" s="15">
        <f t="shared" si="95"/>
        <v>33.17433173217669</v>
      </c>
      <c r="E126" s="16">
        <f t="shared" si="81"/>
        <v>1854.4451438286769</v>
      </c>
      <c r="F126" s="10"/>
      <c r="G126" s="13">
        <v>329.57441386340469</v>
      </c>
      <c r="H126" s="133">
        <f t="shared" si="65"/>
        <v>300.58999999999997</v>
      </c>
      <c r="I126" s="14">
        <v>9.9250000000000007</v>
      </c>
      <c r="J126" s="15">
        <f t="shared" si="96"/>
        <v>33.206490061803997</v>
      </c>
      <c r="K126" s="16">
        <f t="shared" si="82"/>
        <v>1856.2427944548433</v>
      </c>
      <c r="L126" s="92"/>
      <c r="M126" s="13">
        <v>330.21151885830784</v>
      </c>
      <c r="N126" s="133">
        <f t="shared" si="67"/>
        <v>300.61500000000001</v>
      </c>
      <c r="O126" s="14">
        <v>9.9</v>
      </c>
      <c r="P126" s="15">
        <f t="shared" si="97"/>
        <v>33.354698874576549</v>
      </c>
      <c r="Q126" s="16">
        <f t="shared" si="83"/>
        <v>1864.527667088829</v>
      </c>
      <c r="R126" s="10"/>
      <c r="S126" s="13">
        <v>333.46075433231397</v>
      </c>
      <c r="T126" s="133">
        <f t="shared" si="69"/>
        <v>300.21499999999997</v>
      </c>
      <c r="U126" s="14">
        <v>10.3</v>
      </c>
      <c r="V126" s="15">
        <f t="shared" si="98"/>
        <v>32.374830517700381</v>
      </c>
      <c r="W126" s="16">
        <f t="shared" si="84"/>
        <v>1809.7530259394514</v>
      </c>
      <c r="X126" s="92"/>
      <c r="Y126" s="13">
        <v>348.36901121304788</v>
      </c>
      <c r="Z126" s="133">
        <f t="shared" si="71"/>
        <v>299.77125000000001</v>
      </c>
      <c r="AA126" s="14">
        <v>10.74375</v>
      </c>
      <c r="AB126" s="15">
        <f t="shared" si="99"/>
        <v>32.425271549789215</v>
      </c>
      <c r="AC126" s="16">
        <f t="shared" si="85"/>
        <v>1812.5726796332171</v>
      </c>
      <c r="AD126" s="10"/>
      <c r="AE126" s="13">
        <v>350.91743119266056</v>
      </c>
      <c r="AF126" s="133">
        <f t="shared" si="73"/>
        <v>299.22125</v>
      </c>
      <c r="AG126" s="14">
        <v>11.293749999999999</v>
      </c>
      <c r="AH126" s="15">
        <f t="shared" si="100"/>
        <v>31.07182567284211</v>
      </c>
      <c r="AI126" s="16">
        <f t="shared" si="86"/>
        <v>1736.9150551118739</v>
      </c>
      <c r="AK126" s="13">
        <v>346.07543323139652</v>
      </c>
      <c r="AL126" s="133">
        <f t="shared" si="75"/>
        <v>298.85874999999999</v>
      </c>
      <c r="AM126" s="14">
        <v>11.65625</v>
      </c>
      <c r="AN126" s="15">
        <f t="shared" si="101"/>
        <v>29.690117596259217</v>
      </c>
      <c r="AO126" s="16">
        <f t="shared" si="87"/>
        <v>1659.6775736308903</v>
      </c>
      <c r="AQ126" s="13">
        <v>340.78746177370027</v>
      </c>
      <c r="AR126" s="133">
        <f t="shared" si="77"/>
        <v>298.39</v>
      </c>
      <c r="AS126" s="14">
        <v>12.125</v>
      </c>
      <c r="AT126" s="15">
        <f t="shared" si="102"/>
        <v>28.106182414325797</v>
      </c>
      <c r="AU126" s="16">
        <f t="shared" si="88"/>
        <v>1571.1355969608121</v>
      </c>
      <c r="AV126" s="92"/>
      <c r="AW126" s="13">
        <v>354.16666666666663</v>
      </c>
      <c r="AX126" s="133">
        <f t="shared" si="79"/>
        <v>297.58999999999997</v>
      </c>
      <c r="AY126" s="14">
        <v>12.925000000000001</v>
      </c>
      <c r="AZ126" s="15">
        <f t="shared" si="103"/>
        <v>27.401676337846546</v>
      </c>
      <c r="BA126" s="16">
        <f t="shared" si="89"/>
        <v>1531.7537072856219</v>
      </c>
    </row>
    <row r="127" spans="1:53" x14ac:dyDescent="0.25">
      <c r="A127" s="13">
        <v>351.10856269113145</v>
      </c>
      <c r="B127" s="133">
        <f t="shared" si="63"/>
        <v>299.94</v>
      </c>
      <c r="C127" s="14">
        <v>10.574999999999999</v>
      </c>
      <c r="D127" s="15">
        <f t="shared" si="95"/>
        <v>33.201755337222835</v>
      </c>
      <c r="E127" s="16">
        <f t="shared" si="81"/>
        <v>1855.9781233507565</v>
      </c>
      <c r="F127" s="10"/>
      <c r="G127" s="13">
        <v>330.46636085626909</v>
      </c>
      <c r="H127" s="133">
        <f t="shared" si="65"/>
        <v>300.57749999999999</v>
      </c>
      <c r="I127" s="14">
        <v>9.9375</v>
      </c>
      <c r="J127" s="15">
        <f t="shared" si="96"/>
        <v>33.254476564152867</v>
      </c>
      <c r="K127" s="16">
        <f t="shared" si="82"/>
        <v>1858.9252399361453</v>
      </c>
      <c r="L127" s="92"/>
      <c r="M127" s="13">
        <v>336.96483180428135</v>
      </c>
      <c r="N127" s="133">
        <f t="shared" si="67"/>
        <v>300.35874999999999</v>
      </c>
      <c r="O127" s="14">
        <v>10.15625</v>
      </c>
      <c r="P127" s="15">
        <f t="shared" si="97"/>
        <v>33.178075746883088</v>
      </c>
      <c r="Q127" s="16">
        <f t="shared" si="83"/>
        <v>1854.6544342507646</v>
      </c>
      <c r="R127" s="10"/>
      <c r="S127" s="13">
        <v>348.24159021406729</v>
      </c>
      <c r="T127" s="133">
        <f t="shared" si="69"/>
        <v>299.83375000000001</v>
      </c>
      <c r="U127" s="14">
        <v>10.68125</v>
      </c>
      <c r="V127" s="15">
        <f t="shared" si="98"/>
        <v>32.60307456655984</v>
      </c>
      <c r="W127" s="16">
        <f t="shared" si="84"/>
        <v>1822.511868270695</v>
      </c>
      <c r="X127" s="92"/>
      <c r="Y127" s="13">
        <v>364.80632008154942</v>
      </c>
      <c r="Z127" s="133">
        <f t="shared" si="71"/>
        <v>299.49</v>
      </c>
      <c r="AA127" s="14">
        <v>11.025</v>
      </c>
      <c r="AB127" s="15">
        <f t="shared" si="99"/>
        <v>33.08900862417682</v>
      </c>
      <c r="AC127" s="16">
        <f t="shared" si="85"/>
        <v>1849.6755820914841</v>
      </c>
      <c r="AD127" s="10"/>
      <c r="AE127" s="13">
        <v>354.48521916411823</v>
      </c>
      <c r="AF127" s="133">
        <f t="shared" si="73"/>
        <v>299.15249999999997</v>
      </c>
      <c r="AG127" s="14">
        <v>11.362500000000001</v>
      </c>
      <c r="AH127" s="15">
        <f t="shared" si="100"/>
        <v>31.197819068349236</v>
      </c>
      <c r="AI127" s="16">
        <f t="shared" si="86"/>
        <v>1743.9580859207222</v>
      </c>
      <c r="AK127" s="13">
        <v>353.27471967380222</v>
      </c>
      <c r="AL127" s="133">
        <f t="shared" si="75"/>
        <v>298.69</v>
      </c>
      <c r="AM127" s="14">
        <v>11.824999999999999</v>
      </c>
      <c r="AN127" s="15">
        <f t="shared" si="101"/>
        <v>29.875240564380739</v>
      </c>
      <c r="AO127" s="16">
        <f t="shared" si="87"/>
        <v>1670.0259475488833</v>
      </c>
      <c r="AQ127" s="13">
        <v>350.98114169215086</v>
      </c>
      <c r="AR127" s="133">
        <f t="shared" si="77"/>
        <v>298.15875</v>
      </c>
      <c r="AS127" s="14">
        <v>12.356249999999999</v>
      </c>
      <c r="AT127" s="15">
        <f t="shared" si="102"/>
        <v>28.405150566891319</v>
      </c>
      <c r="AU127" s="16">
        <f t="shared" si="88"/>
        <v>1587.8479166892246</v>
      </c>
      <c r="AV127" s="92"/>
      <c r="AW127" s="13">
        <v>354.61264016309889</v>
      </c>
      <c r="AX127" s="133">
        <f t="shared" si="79"/>
        <v>297.58999999999997</v>
      </c>
      <c r="AY127" s="14">
        <v>12.925000000000001</v>
      </c>
      <c r="AZ127" s="15">
        <f t="shared" si="103"/>
        <v>27.436181057106296</v>
      </c>
      <c r="BA127" s="16">
        <f t="shared" si="89"/>
        <v>1533.6825210922418</v>
      </c>
    </row>
    <row r="128" spans="1:53" x14ac:dyDescent="0.25">
      <c r="A128" s="13">
        <v>354.67635066258919</v>
      </c>
      <c r="B128" s="133">
        <f t="shared" si="63"/>
        <v>299.88374999999996</v>
      </c>
      <c r="C128" s="14">
        <v>10.63125</v>
      </c>
      <c r="D128" s="15">
        <f t="shared" si="95"/>
        <v>33.361679074670356</v>
      </c>
      <c r="E128" s="16">
        <f t="shared" si="81"/>
        <v>1864.9178602740728</v>
      </c>
      <c r="F128" s="10"/>
      <c r="G128" s="13">
        <v>354.03924566768603</v>
      </c>
      <c r="H128" s="133">
        <f t="shared" si="65"/>
        <v>299.8775</v>
      </c>
      <c r="I128" s="14">
        <v>10.637499999999999</v>
      </c>
      <c r="J128" s="15">
        <f t="shared" si="96"/>
        <v>33.282185256656739</v>
      </c>
      <c r="K128" s="16">
        <f t="shared" si="82"/>
        <v>1860.4741558471117</v>
      </c>
      <c r="L128" s="92"/>
      <c r="M128" s="13">
        <v>349.83435270132514</v>
      </c>
      <c r="N128" s="133">
        <f t="shared" si="67"/>
        <v>299.98374999999999</v>
      </c>
      <c r="O128" s="14">
        <v>10.53125</v>
      </c>
      <c r="P128" s="15">
        <f t="shared" si="97"/>
        <v>33.218692244636216</v>
      </c>
      <c r="Q128" s="16">
        <f t="shared" si="83"/>
        <v>1856.9248964751644</v>
      </c>
      <c r="R128" s="10"/>
      <c r="S128" s="13">
        <v>353.78440366972472</v>
      </c>
      <c r="T128" s="133">
        <f t="shared" si="69"/>
        <v>299.71499999999997</v>
      </c>
      <c r="U128" s="14">
        <v>10.8</v>
      </c>
      <c r="V128" s="15">
        <f t="shared" si="98"/>
        <v>32.757815154604138</v>
      </c>
      <c r="W128" s="16">
        <f t="shared" si="84"/>
        <v>1831.1618671423712</v>
      </c>
      <c r="X128" s="92"/>
      <c r="Y128" s="13">
        <v>369.71202854230376</v>
      </c>
      <c r="Z128" s="133">
        <f t="shared" si="71"/>
        <v>299.05874999999997</v>
      </c>
      <c r="AA128" s="14">
        <v>11.456250000000001</v>
      </c>
      <c r="AB128" s="15">
        <f t="shared" si="99"/>
        <v>32.271644608166177</v>
      </c>
      <c r="AC128" s="16">
        <f t="shared" si="85"/>
        <v>1803.9849335964893</v>
      </c>
      <c r="AD128" s="10"/>
      <c r="AE128" s="13">
        <v>355.24974515800204</v>
      </c>
      <c r="AF128" s="133">
        <f t="shared" si="73"/>
        <v>299.01499999999999</v>
      </c>
      <c r="AG128" s="14">
        <v>11.5</v>
      </c>
      <c r="AH128" s="15">
        <f t="shared" si="100"/>
        <v>30.891282187652351</v>
      </c>
      <c r="AI128" s="16">
        <f t="shared" si="86"/>
        <v>1726.8226742897664</v>
      </c>
      <c r="AK128" s="13">
        <v>354.80377166156978</v>
      </c>
      <c r="AL128" s="133">
        <f t="shared" si="75"/>
        <v>298.61500000000001</v>
      </c>
      <c r="AM128" s="14">
        <v>11.9</v>
      </c>
      <c r="AN128" s="15">
        <f t="shared" si="101"/>
        <v>29.815442996770567</v>
      </c>
      <c r="AO128" s="16">
        <f t="shared" si="87"/>
        <v>1666.6832635194746</v>
      </c>
      <c r="AQ128" s="13">
        <v>355.05861365953109</v>
      </c>
      <c r="AR128" s="133">
        <f t="shared" si="77"/>
        <v>298.08999999999997</v>
      </c>
      <c r="AS128" s="14">
        <v>12.425000000000001</v>
      </c>
      <c r="AT128" s="15">
        <f t="shared" si="102"/>
        <v>28.576145968573929</v>
      </c>
      <c r="AU128" s="16">
        <f t="shared" si="88"/>
        <v>1597.4065596432827</v>
      </c>
      <c r="AV128" s="92"/>
      <c r="AW128" s="13">
        <v>357.67074413863401</v>
      </c>
      <c r="AX128" s="133">
        <f t="shared" si="79"/>
        <v>297.42124999999999</v>
      </c>
      <c r="AY128" s="14">
        <v>13.09375</v>
      </c>
      <c r="AZ128" s="15">
        <f t="shared" si="103"/>
        <v>27.316142750444602</v>
      </c>
      <c r="BA128" s="16">
        <f t="shared" si="89"/>
        <v>1526.9723797498532</v>
      </c>
    </row>
    <row r="129" spans="1:53" x14ac:dyDescent="0.25">
      <c r="A129" s="13">
        <v>355.18603465851169</v>
      </c>
      <c r="B129" s="133">
        <f t="shared" si="63"/>
        <v>299.83375000000001</v>
      </c>
      <c r="C129" s="14">
        <v>10.68125</v>
      </c>
      <c r="D129" s="15">
        <f t="shared" si="95"/>
        <v>33.253227352464521</v>
      </c>
      <c r="E129" s="16">
        <f t="shared" si="81"/>
        <v>1858.8554090027667</v>
      </c>
      <c r="F129" s="10"/>
      <c r="G129" s="13">
        <v>354.93119266055044</v>
      </c>
      <c r="H129" s="133">
        <f t="shared" si="65"/>
        <v>299.78375</v>
      </c>
      <c r="I129" s="14">
        <v>10.731249999999999</v>
      </c>
      <c r="J129" s="15">
        <f t="shared" si="96"/>
        <v>33.074543288111869</v>
      </c>
      <c r="K129" s="16">
        <f t="shared" si="82"/>
        <v>1848.8669698054534</v>
      </c>
      <c r="L129" s="92"/>
      <c r="M129" s="13">
        <v>354.29408766564728</v>
      </c>
      <c r="N129" s="133">
        <f t="shared" si="67"/>
        <v>299.91499999999996</v>
      </c>
      <c r="O129" s="14">
        <v>10.6</v>
      </c>
      <c r="P129" s="15">
        <f t="shared" si="97"/>
        <v>33.423970534495027</v>
      </c>
      <c r="Q129" s="16">
        <f t="shared" si="83"/>
        <v>1868.399952878272</v>
      </c>
      <c r="R129" s="10"/>
      <c r="S129" s="13">
        <v>355.05861365953109</v>
      </c>
      <c r="T129" s="133">
        <f t="shared" si="69"/>
        <v>299.65249999999997</v>
      </c>
      <c r="U129" s="14">
        <v>10.862500000000001</v>
      </c>
      <c r="V129" s="15">
        <f t="shared" si="98"/>
        <v>32.686638771878577</v>
      </c>
      <c r="W129" s="16">
        <f t="shared" si="84"/>
        <v>1827.1831073480125</v>
      </c>
      <c r="X129" s="92"/>
      <c r="Y129" s="13">
        <v>378.24923547400607</v>
      </c>
      <c r="Z129" s="133">
        <f t="shared" si="71"/>
        <v>298.94624999999996</v>
      </c>
      <c r="AA129" s="14">
        <v>11.56875</v>
      </c>
      <c r="AB129" s="15">
        <f t="shared" si="99"/>
        <v>32.695774000994582</v>
      </c>
      <c r="AC129" s="16">
        <f t="shared" si="85"/>
        <v>1827.6937666555971</v>
      </c>
      <c r="AD129" s="10"/>
      <c r="AE129" s="13">
        <v>358.75382262996942</v>
      </c>
      <c r="AF129" s="133">
        <f t="shared" si="73"/>
        <v>298.86500000000001</v>
      </c>
      <c r="AG129" s="14">
        <v>11.65</v>
      </c>
      <c r="AH129" s="15">
        <f t="shared" si="100"/>
        <v>30.79431953905317</v>
      </c>
      <c r="AI129" s="16">
        <f t="shared" si="86"/>
        <v>1721.4024622330721</v>
      </c>
      <c r="AK129" s="13">
        <v>376.59276248725786</v>
      </c>
      <c r="AL129" s="133">
        <f t="shared" si="75"/>
        <v>297.89625000000001</v>
      </c>
      <c r="AM129" s="14">
        <v>12.61875</v>
      </c>
      <c r="AN129" s="15">
        <f t="shared" si="101"/>
        <v>29.843903911818355</v>
      </c>
      <c r="AO129" s="16">
        <f t="shared" si="87"/>
        <v>1668.2742286706459</v>
      </c>
      <c r="AQ129" s="13">
        <v>354.93119266055044</v>
      </c>
      <c r="AR129" s="133">
        <f t="shared" si="77"/>
        <v>298.03375</v>
      </c>
      <c r="AS129" s="14">
        <v>12.481249999999999</v>
      </c>
      <c r="AT129" s="15">
        <f t="shared" si="102"/>
        <v>28.437151139553368</v>
      </c>
      <c r="AU129" s="16">
        <f t="shared" si="88"/>
        <v>1589.6367487010332</v>
      </c>
      <c r="AV129" s="92"/>
      <c r="AW129" s="13">
        <v>371.11365953109072</v>
      </c>
      <c r="AX129" s="133">
        <f t="shared" si="79"/>
        <v>296.94624999999996</v>
      </c>
      <c r="AY129" s="14">
        <v>13.56875</v>
      </c>
      <c r="AZ129" s="15">
        <f t="shared" si="103"/>
        <v>27.350615165810463</v>
      </c>
      <c r="BA129" s="16">
        <f t="shared" si="89"/>
        <v>1528.8993877688049</v>
      </c>
    </row>
    <row r="130" spans="1:53" x14ac:dyDescent="0.25">
      <c r="A130" s="13">
        <v>361.11111111111109</v>
      </c>
      <c r="B130" s="133">
        <f t="shared" si="63"/>
        <v>299.60874999999999</v>
      </c>
      <c r="C130" s="14">
        <v>10.90625</v>
      </c>
      <c r="D130" s="15">
        <f t="shared" si="95"/>
        <v>33.110474371219354</v>
      </c>
      <c r="E130" s="16">
        <f t="shared" si="81"/>
        <v>1850.8755173511618</v>
      </c>
      <c r="F130" s="10"/>
      <c r="G130" s="13">
        <v>360.09174311926603</v>
      </c>
      <c r="H130" s="133">
        <f t="shared" si="65"/>
        <v>299.64</v>
      </c>
      <c r="I130" s="14">
        <v>10.875</v>
      </c>
      <c r="J130" s="15">
        <f t="shared" si="96"/>
        <v>33.111884424760092</v>
      </c>
      <c r="K130" s="16">
        <f t="shared" si="82"/>
        <v>1850.954339344089</v>
      </c>
      <c r="L130" s="92"/>
      <c r="M130" s="13">
        <v>355.69571865443424</v>
      </c>
      <c r="N130" s="133">
        <f t="shared" si="67"/>
        <v>299.83375000000001</v>
      </c>
      <c r="O130" s="14">
        <v>10.68125</v>
      </c>
      <c r="P130" s="15">
        <f t="shared" si="97"/>
        <v>33.300944988127256</v>
      </c>
      <c r="Q130" s="16">
        <f t="shared" si="83"/>
        <v>1861.5228248363135</v>
      </c>
      <c r="R130" s="10"/>
      <c r="S130" s="13">
        <v>363.78695208970436</v>
      </c>
      <c r="T130" s="133">
        <f t="shared" si="69"/>
        <v>299.6275</v>
      </c>
      <c r="U130" s="14">
        <v>10.887499999999999</v>
      </c>
      <c r="V130" s="15">
        <f t="shared" si="98"/>
        <v>33.413267700546903</v>
      </c>
      <c r="W130" s="16">
        <f t="shared" si="84"/>
        <v>1867.8016644605718</v>
      </c>
      <c r="X130" s="92"/>
      <c r="Y130" s="13">
        <v>379.84199796126398</v>
      </c>
      <c r="Z130" s="133">
        <f t="shared" si="71"/>
        <v>298.85874999999999</v>
      </c>
      <c r="AA130" s="14">
        <v>11.65625</v>
      </c>
      <c r="AB130" s="15">
        <f t="shared" si="99"/>
        <v>32.586981058338999</v>
      </c>
      <c r="AC130" s="16">
        <f t="shared" si="85"/>
        <v>1821.61224116115</v>
      </c>
      <c r="AD130" s="10"/>
      <c r="AE130" s="13">
        <v>373.66207951070334</v>
      </c>
      <c r="AF130" s="133">
        <f t="shared" si="73"/>
        <v>298.5025</v>
      </c>
      <c r="AG130" s="14">
        <v>12.012499999999999</v>
      </c>
      <c r="AH130" s="15">
        <f t="shared" si="100"/>
        <v>31.106104433773432</v>
      </c>
      <c r="AI130" s="16">
        <f t="shared" si="86"/>
        <v>1738.8312378479347</v>
      </c>
      <c r="AK130" s="13">
        <v>379.96941896024464</v>
      </c>
      <c r="AL130" s="133">
        <f t="shared" si="75"/>
        <v>297.82749999999999</v>
      </c>
      <c r="AM130" s="14">
        <v>12.6875</v>
      </c>
      <c r="AN130" s="15">
        <f t="shared" si="101"/>
        <v>29.948328587999576</v>
      </c>
      <c r="AO130" s="16">
        <f t="shared" si="87"/>
        <v>1674.1115680691762</v>
      </c>
      <c r="AQ130" s="13">
        <v>360.60142711518859</v>
      </c>
      <c r="AR130" s="133">
        <f t="shared" si="77"/>
        <v>297.77749999999997</v>
      </c>
      <c r="AS130" s="14">
        <v>12.737500000000001</v>
      </c>
      <c r="AT130" s="15">
        <f t="shared" si="102"/>
        <v>28.310219989416179</v>
      </c>
      <c r="AU130" s="16">
        <f t="shared" si="88"/>
        <v>1582.5412974083645</v>
      </c>
      <c r="AV130" s="92"/>
      <c r="AW130" s="13">
        <v>378.50407747196738</v>
      </c>
      <c r="AX130" s="133">
        <f t="shared" si="79"/>
        <v>296.79624999999999</v>
      </c>
      <c r="AY130" s="14">
        <v>13.71875</v>
      </c>
      <c r="AZ130" s="15">
        <f t="shared" si="103"/>
        <v>27.590274439870058</v>
      </c>
      <c r="BA130" s="16">
        <f t="shared" si="89"/>
        <v>1542.2963411887363</v>
      </c>
    </row>
    <row r="131" spans="1:53" x14ac:dyDescent="0.25">
      <c r="A131" s="13">
        <v>375.19113149847095</v>
      </c>
      <c r="B131" s="133">
        <f t="shared" si="63"/>
        <v>299.20875000000001</v>
      </c>
      <c r="C131" s="14">
        <v>11.30625</v>
      </c>
      <c r="D131" s="15">
        <f t="shared" si="95"/>
        <v>33.184400795884663</v>
      </c>
      <c r="E131" s="16">
        <f t="shared" si="81"/>
        <v>1855.0080044899526</v>
      </c>
      <c r="F131" s="10"/>
      <c r="G131" s="13">
        <v>374.04434250764524</v>
      </c>
      <c r="H131" s="133">
        <f t="shared" si="65"/>
        <v>299.23374999999999</v>
      </c>
      <c r="I131" s="14">
        <v>11.28125</v>
      </c>
      <c r="J131" s="15">
        <f t="shared" si="96"/>
        <v>33.156285208433928</v>
      </c>
      <c r="K131" s="16">
        <f t="shared" si="82"/>
        <v>1853.4363431514566</v>
      </c>
      <c r="L131" s="92"/>
      <c r="M131" s="13">
        <v>357.41590214067276</v>
      </c>
      <c r="N131" s="133">
        <f t="shared" si="67"/>
        <v>299.67750000000001</v>
      </c>
      <c r="O131" s="14">
        <v>10.8375</v>
      </c>
      <c r="P131" s="15">
        <f t="shared" si="97"/>
        <v>32.979552677340045</v>
      </c>
      <c r="Q131" s="16">
        <f t="shared" si="83"/>
        <v>1843.5569946633084</v>
      </c>
      <c r="R131" s="10"/>
      <c r="S131" s="13">
        <v>370.41284403669721</v>
      </c>
      <c r="T131" s="133">
        <f t="shared" si="69"/>
        <v>299.17124999999999</v>
      </c>
      <c r="U131" s="14">
        <v>11.34375</v>
      </c>
      <c r="V131" s="15">
        <f t="shared" si="98"/>
        <v>32.653473854474683</v>
      </c>
      <c r="W131" s="16">
        <f t="shared" si="84"/>
        <v>1825.3291884651346</v>
      </c>
      <c r="X131" s="92"/>
      <c r="Y131" s="13">
        <v>379.77828746177369</v>
      </c>
      <c r="Z131" s="133">
        <f t="shared" si="71"/>
        <v>298.85874999999999</v>
      </c>
      <c r="AA131" s="14">
        <v>11.65625</v>
      </c>
      <c r="AB131" s="15">
        <f t="shared" si="99"/>
        <v>32.581515278221872</v>
      </c>
      <c r="AC131" s="16">
        <f t="shared" si="85"/>
        <v>1821.3067040526025</v>
      </c>
      <c r="AD131" s="10"/>
      <c r="AE131" s="13">
        <v>385.63965341488273</v>
      </c>
      <c r="AF131" s="133">
        <f t="shared" si="73"/>
        <v>298.22749999999996</v>
      </c>
      <c r="AG131" s="14">
        <v>12.2875</v>
      </c>
      <c r="AH131" s="15">
        <f t="shared" si="100"/>
        <v>31.384712383713754</v>
      </c>
      <c r="AI131" s="16">
        <f t="shared" si="86"/>
        <v>1754.4054222495988</v>
      </c>
      <c r="AK131" s="13">
        <v>380.28797145769619</v>
      </c>
      <c r="AL131" s="133">
        <f t="shared" si="75"/>
        <v>297.74624999999997</v>
      </c>
      <c r="AM131" s="14">
        <v>12.768750000000001</v>
      </c>
      <c r="AN131" s="15">
        <f t="shared" si="101"/>
        <v>29.782709463157801</v>
      </c>
      <c r="AO131" s="16">
        <f t="shared" si="87"/>
        <v>1664.8534589905209</v>
      </c>
      <c r="AQ131" s="13">
        <v>374.36289500509685</v>
      </c>
      <c r="AR131" s="133">
        <f t="shared" si="77"/>
        <v>297.42124999999999</v>
      </c>
      <c r="AS131" s="14">
        <v>13.09375</v>
      </c>
      <c r="AT131" s="15">
        <f t="shared" si="102"/>
        <v>28.590960955043197</v>
      </c>
      <c r="AU131" s="16">
        <f t="shared" si="88"/>
        <v>1598.2347173869148</v>
      </c>
      <c r="AV131" s="92"/>
      <c r="AW131" s="13">
        <v>380.03312945973494</v>
      </c>
      <c r="AX131" s="133">
        <f t="shared" si="79"/>
        <v>296.72749999999996</v>
      </c>
      <c r="AY131" s="14">
        <v>13.7875</v>
      </c>
      <c r="AZ131" s="15">
        <f t="shared" si="103"/>
        <v>27.563599598167539</v>
      </c>
      <c r="BA131" s="16">
        <f t="shared" si="89"/>
        <v>1540.8052175375653</v>
      </c>
    </row>
    <row r="132" spans="1:53" x14ac:dyDescent="0.25">
      <c r="A132" s="13">
        <v>379.65086646279303</v>
      </c>
      <c r="B132" s="133">
        <f t="shared" si="63"/>
        <v>299.09625</v>
      </c>
      <c r="C132" s="14">
        <v>11.418749999999999</v>
      </c>
      <c r="D132" s="15">
        <f t="shared" si="95"/>
        <v>33.248023335548382</v>
      </c>
      <c r="E132" s="16">
        <f t="shared" si="81"/>
        <v>1858.5645044571545</v>
      </c>
      <c r="F132" s="10"/>
      <c r="G132" s="13">
        <v>379.07747196738018</v>
      </c>
      <c r="H132" s="133">
        <f t="shared" si="65"/>
        <v>299.17750000000001</v>
      </c>
      <c r="I132" s="14">
        <v>11.3375</v>
      </c>
      <c r="J132" s="15">
        <f t="shared" si="96"/>
        <v>33.435719688412803</v>
      </c>
      <c r="K132" s="16">
        <f t="shared" si="82"/>
        <v>1869.0567305822756</v>
      </c>
      <c r="L132" s="92"/>
      <c r="M132" s="13">
        <v>373.59836901121304</v>
      </c>
      <c r="N132" s="133">
        <f t="shared" si="67"/>
        <v>299.24624999999997</v>
      </c>
      <c r="O132" s="14">
        <v>11.268750000000001</v>
      </c>
      <c r="P132" s="15">
        <f t="shared" si="97"/>
        <v>33.15348809861014</v>
      </c>
      <c r="Q132" s="16">
        <f t="shared" si="83"/>
        <v>1853.2799847123067</v>
      </c>
      <c r="R132" s="10"/>
      <c r="S132" s="13">
        <v>380.47910295616714</v>
      </c>
      <c r="T132" s="133">
        <f t="shared" si="69"/>
        <v>298.86500000000001</v>
      </c>
      <c r="U132" s="14">
        <v>11.65</v>
      </c>
      <c r="V132" s="15">
        <f t="shared" si="98"/>
        <v>32.659150468340528</v>
      </c>
      <c r="W132" s="16">
        <f t="shared" si="84"/>
        <v>1825.6465111802354</v>
      </c>
      <c r="X132" s="92"/>
      <c r="Y132" s="13">
        <v>392.13812436289498</v>
      </c>
      <c r="Z132" s="133">
        <f t="shared" si="71"/>
        <v>298.45875000000001</v>
      </c>
      <c r="AA132" s="14">
        <v>12.05625</v>
      </c>
      <c r="AB132" s="15">
        <f t="shared" si="99"/>
        <v>32.52571275171757</v>
      </c>
      <c r="AC132" s="16">
        <f t="shared" si="85"/>
        <v>1818.1873428210122</v>
      </c>
      <c r="AD132" s="10"/>
      <c r="AE132" s="13">
        <v>396.47043832823647</v>
      </c>
      <c r="AF132" s="133">
        <f t="shared" si="73"/>
        <v>297.83375000000001</v>
      </c>
      <c r="AG132" s="14">
        <v>12.68125</v>
      </c>
      <c r="AH132" s="15">
        <f t="shared" si="100"/>
        <v>31.264302677436092</v>
      </c>
      <c r="AI132" s="16">
        <f t="shared" si="86"/>
        <v>1747.6745196686775</v>
      </c>
      <c r="AK132" s="13">
        <v>389.01630988786951</v>
      </c>
      <c r="AL132" s="133">
        <f t="shared" si="75"/>
        <v>297.53375</v>
      </c>
      <c r="AM132" s="14">
        <v>12.981249999999999</v>
      </c>
      <c r="AN132" s="15">
        <f t="shared" si="101"/>
        <v>29.967553963437229</v>
      </c>
      <c r="AO132" s="16">
        <f t="shared" si="87"/>
        <v>1675.1862665561412</v>
      </c>
      <c r="AQ132" s="13">
        <v>379.33231396534148</v>
      </c>
      <c r="AR132" s="133">
        <f t="shared" si="77"/>
        <v>297.27125000000001</v>
      </c>
      <c r="AS132" s="14">
        <v>13.24375</v>
      </c>
      <c r="AT132" s="15">
        <f t="shared" si="102"/>
        <v>28.64236443343777</v>
      </c>
      <c r="AU132" s="16">
        <f t="shared" si="88"/>
        <v>1601.1081718291714</v>
      </c>
      <c r="AV132" s="92"/>
      <c r="AW132" s="13">
        <v>380.67023445463809</v>
      </c>
      <c r="AX132" s="133">
        <f t="shared" si="79"/>
        <v>296.75874999999996</v>
      </c>
      <c r="AY132" s="14">
        <v>13.75625</v>
      </c>
      <c r="AZ132" s="15">
        <f t="shared" si="103"/>
        <v>27.672529537820125</v>
      </c>
      <c r="BA132" s="16">
        <f t="shared" si="89"/>
        <v>1546.8944011641449</v>
      </c>
    </row>
    <row r="133" spans="1:53" x14ac:dyDescent="0.25">
      <c r="A133" s="13">
        <v>380.41539245667684</v>
      </c>
      <c r="B133" s="133">
        <f t="shared" si="63"/>
        <v>299.08999999999997</v>
      </c>
      <c r="C133" s="14">
        <v>11.425000000000001</v>
      </c>
      <c r="D133" s="15">
        <f t="shared" si="95"/>
        <v>33.296752074982656</v>
      </c>
      <c r="E133" s="16">
        <f t="shared" si="81"/>
        <v>1861.2884409915305</v>
      </c>
      <c r="F133" s="10"/>
      <c r="G133" s="13">
        <v>379.33231396534148</v>
      </c>
      <c r="H133" s="133">
        <f t="shared" si="65"/>
        <v>299.1275</v>
      </c>
      <c r="I133" s="14">
        <v>11.387499999999999</v>
      </c>
      <c r="J133" s="15">
        <f t="shared" si="96"/>
        <v>33.311289920117808</v>
      </c>
      <c r="K133" s="16">
        <f t="shared" si="82"/>
        <v>1862.1011065345854</v>
      </c>
      <c r="L133" s="92"/>
      <c r="M133" s="13">
        <v>388.69775739041791</v>
      </c>
      <c r="N133" s="133">
        <f t="shared" si="67"/>
        <v>299.09625</v>
      </c>
      <c r="O133" s="14">
        <v>11.418749999999999</v>
      </c>
      <c r="P133" s="15">
        <f t="shared" si="97"/>
        <v>34.040307160627734</v>
      </c>
      <c r="Q133" s="16">
        <f t="shared" si="83"/>
        <v>1902.8531702790904</v>
      </c>
      <c r="R133" s="10"/>
      <c r="S133" s="13">
        <v>391.81957186544338</v>
      </c>
      <c r="T133" s="133">
        <f t="shared" si="69"/>
        <v>298.44624999999996</v>
      </c>
      <c r="U133" s="14">
        <v>12.06875</v>
      </c>
      <c r="V133" s="15">
        <f t="shared" si="98"/>
        <v>32.465629983672159</v>
      </c>
      <c r="W133" s="16">
        <f t="shared" si="84"/>
        <v>1814.8287160872737</v>
      </c>
      <c r="X133" s="92"/>
      <c r="Y133" s="13">
        <v>401.50356778797146</v>
      </c>
      <c r="Z133" s="133">
        <f t="shared" si="71"/>
        <v>298.19</v>
      </c>
      <c r="AA133" s="14">
        <v>12.324999999999999</v>
      </c>
      <c r="AB133" s="15">
        <f t="shared" si="99"/>
        <v>32.576354384419595</v>
      </c>
      <c r="AC133" s="16">
        <f t="shared" si="85"/>
        <v>1821.0182100890554</v>
      </c>
      <c r="AD133" s="10"/>
      <c r="AE133" s="13">
        <v>403.54230377166152</v>
      </c>
      <c r="AF133" s="133">
        <f t="shared" si="73"/>
        <v>297.6275</v>
      </c>
      <c r="AG133" s="14">
        <v>12.887499999999999</v>
      </c>
      <c r="AH133" s="15">
        <f t="shared" si="100"/>
        <v>31.312690884319032</v>
      </c>
      <c r="AI133" s="16">
        <f t="shared" si="86"/>
        <v>1750.3794204334338</v>
      </c>
      <c r="AK133" s="13">
        <v>400.9938837920489</v>
      </c>
      <c r="AL133" s="133">
        <f t="shared" si="75"/>
        <v>297.21499999999997</v>
      </c>
      <c r="AM133" s="14">
        <v>13.3</v>
      </c>
      <c r="AN133" s="15">
        <f t="shared" si="101"/>
        <v>30.149916074590141</v>
      </c>
      <c r="AO133" s="16">
        <f t="shared" si="87"/>
        <v>1685.3803085695888</v>
      </c>
      <c r="AQ133" s="13">
        <v>397.04383282364932</v>
      </c>
      <c r="AR133" s="133">
        <f t="shared" si="77"/>
        <v>296.71499999999997</v>
      </c>
      <c r="AS133" s="14">
        <v>13.8</v>
      </c>
      <c r="AT133" s="15">
        <f t="shared" si="102"/>
        <v>28.771292233597777</v>
      </c>
      <c r="AU133" s="16">
        <f t="shared" si="88"/>
        <v>1608.3152358581156</v>
      </c>
      <c r="AV133" s="92"/>
      <c r="AW133" s="13">
        <v>405.07135575942914</v>
      </c>
      <c r="AX133" s="133">
        <f t="shared" si="79"/>
        <v>295.96499999999997</v>
      </c>
      <c r="AY133" s="14">
        <v>14.55</v>
      </c>
      <c r="AZ133" s="15">
        <f t="shared" si="103"/>
        <v>27.839955722297535</v>
      </c>
      <c r="BA133" s="16">
        <f t="shared" si="89"/>
        <v>1556.2535248764323</v>
      </c>
    </row>
    <row r="134" spans="1:53" x14ac:dyDescent="0.25">
      <c r="A134" s="13">
        <v>403.79714576962283</v>
      </c>
      <c r="B134" s="133">
        <f t="shared" si="63"/>
        <v>298.3775</v>
      </c>
      <c r="C134" s="14">
        <v>12.137499999999999</v>
      </c>
      <c r="D134" s="15">
        <f t="shared" si="95"/>
        <v>33.268559898630102</v>
      </c>
      <c r="E134" s="16">
        <f t="shared" si="81"/>
        <v>1859.7124983334227</v>
      </c>
      <c r="F134" s="10"/>
      <c r="G134" s="13">
        <v>387.99694189602445</v>
      </c>
      <c r="H134" s="133">
        <f t="shared" si="65"/>
        <v>299.02125000000001</v>
      </c>
      <c r="I134" s="14">
        <v>11.49375</v>
      </c>
      <c r="J134" s="15">
        <f t="shared" si="96"/>
        <v>33.757210822927632</v>
      </c>
      <c r="K134" s="16">
        <f t="shared" si="82"/>
        <v>1887.0280850016545</v>
      </c>
      <c r="L134" s="92"/>
      <c r="M134" s="13">
        <v>394.81396534148826</v>
      </c>
      <c r="N134" s="133">
        <f t="shared" si="67"/>
        <v>298.61500000000001</v>
      </c>
      <c r="O134" s="14">
        <v>11.9</v>
      </c>
      <c r="P134" s="15">
        <f t="shared" si="97"/>
        <v>33.177644146343553</v>
      </c>
      <c r="Q134" s="16">
        <f t="shared" si="83"/>
        <v>1854.6303077806047</v>
      </c>
      <c r="R134" s="10"/>
      <c r="S134" s="13">
        <v>401.82212028542301</v>
      </c>
      <c r="T134" s="133">
        <f t="shared" si="69"/>
        <v>298.26499999999999</v>
      </c>
      <c r="U134" s="14">
        <v>12.25</v>
      </c>
      <c r="V134" s="15">
        <f t="shared" si="98"/>
        <v>32.801805737585553</v>
      </c>
      <c r="W134" s="16">
        <f t="shared" si="84"/>
        <v>1833.6209407310323</v>
      </c>
      <c r="X134" s="92"/>
      <c r="Y134" s="13">
        <v>404.56167176350658</v>
      </c>
      <c r="Z134" s="133">
        <f t="shared" si="71"/>
        <v>298.10249999999996</v>
      </c>
      <c r="AA134" s="14">
        <v>12.4125</v>
      </c>
      <c r="AB134" s="15">
        <f t="shared" si="99"/>
        <v>32.593085338449676</v>
      </c>
      <c r="AC134" s="16">
        <f t="shared" si="85"/>
        <v>1821.9534704193368</v>
      </c>
      <c r="AD134" s="10"/>
      <c r="AE134" s="13">
        <v>405.13506625891944</v>
      </c>
      <c r="AF134" s="133">
        <f t="shared" si="73"/>
        <v>297.57749999999999</v>
      </c>
      <c r="AG134" s="14">
        <v>12.9375</v>
      </c>
      <c r="AH134" s="15">
        <f t="shared" si="100"/>
        <v>31.314787730158024</v>
      </c>
      <c r="AI134" s="16">
        <f t="shared" si="86"/>
        <v>1750.4966341158336</v>
      </c>
      <c r="AK134" s="13">
        <v>404.05198776758408</v>
      </c>
      <c r="AL134" s="133">
        <f t="shared" si="75"/>
        <v>297.13374999999996</v>
      </c>
      <c r="AM134" s="14">
        <v>13.38125</v>
      </c>
      <c r="AN134" s="15">
        <f t="shared" si="101"/>
        <v>30.195384419810114</v>
      </c>
      <c r="AO134" s="16">
        <f t="shared" si="87"/>
        <v>1687.9219890673853</v>
      </c>
      <c r="AQ134" s="13">
        <v>403.03261977573902</v>
      </c>
      <c r="AR134" s="133">
        <f t="shared" si="77"/>
        <v>296.57749999999999</v>
      </c>
      <c r="AS134" s="14">
        <v>13.9375</v>
      </c>
      <c r="AT134" s="15">
        <f t="shared" si="102"/>
        <v>28.917138638618045</v>
      </c>
      <c r="AU134" s="16">
        <f t="shared" si="88"/>
        <v>1616.4680498987486</v>
      </c>
      <c r="AV134" s="92"/>
      <c r="AW134" s="13">
        <v>405.19877675840979</v>
      </c>
      <c r="AX134" s="133">
        <f t="shared" si="79"/>
        <v>295.92124999999999</v>
      </c>
      <c r="AY134" s="14">
        <v>14.59375</v>
      </c>
      <c r="AZ134" s="15">
        <f t="shared" si="103"/>
        <v>27.765226672953133</v>
      </c>
      <c r="BA134" s="16">
        <f t="shared" si="89"/>
        <v>1552.0761710180802</v>
      </c>
    </row>
    <row r="135" spans="1:53" x14ac:dyDescent="0.25">
      <c r="A135" s="13">
        <v>405.96330275229354</v>
      </c>
      <c r="B135" s="133">
        <f t="shared" si="63"/>
        <v>298.20875000000001</v>
      </c>
      <c r="C135" s="14">
        <v>12.30625</v>
      </c>
      <c r="D135" s="15">
        <f t="shared" si="95"/>
        <v>32.988384174894342</v>
      </c>
      <c r="E135" s="16">
        <f t="shared" si="81"/>
        <v>1844.0506753765937</v>
      </c>
      <c r="F135" s="10"/>
      <c r="G135" s="13">
        <v>394.6865443425076</v>
      </c>
      <c r="H135" s="133">
        <f t="shared" si="65"/>
        <v>298.55250000000001</v>
      </c>
      <c r="I135" s="14">
        <v>11.9625</v>
      </c>
      <c r="J135" s="15">
        <f t="shared" si="96"/>
        <v>32.993650519749849</v>
      </c>
      <c r="K135" s="16">
        <f t="shared" si="82"/>
        <v>1844.3450640540166</v>
      </c>
      <c r="L135" s="92"/>
      <c r="M135" s="13">
        <v>402.58664627930682</v>
      </c>
      <c r="N135" s="133">
        <f t="shared" si="67"/>
        <v>298.44624999999996</v>
      </c>
      <c r="O135" s="14">
        <v>12.06875</v>
      </c>
      <c r="P135" s="15">
        <f t="shared" si="97"/>
        <v>33.357774937695027</v>
      </c>
      <c r="Q135" s="16">
        <f t="shared" si="83"/>
        <v>1864.6996190171519</v>
      </c>
      <c r="R135" s="10"/>
      <c r="S135" s="13">
        <v>404.68909276248723</v>
      </c>
      <c r="T135" s="133">
        <f t="shared" si="69"/>
        <v>298.22749999999996</v>
      </c>
      <c r="U135" s="14">
        <v>12.2875</v>
      </c>
      <c r="V135" s="15">
        <f t="shared" si="98"/>
        <v>32.935022808747689</v>
      </c>
      <c r="W135" s="16">
        <f t="shared" si="84"/>
        <v>1841.0677750089958</v>
      </c>
      <c r="X135" s="92"/>
      <c r="Y135" s="13">
        <v>425.77726809378186</v>
      </c>
      <c r="Z135" s="133">
        <f t="shared" si="71"/>
        <v>297.53375</v>
      </c>
      <c r="AA135" s="14">
        <v>12.981249999999999</v>
      </c>
      <c r="AB135" s="15">
        <f t="shared" si="99"/>
        <v>32.799404378914346</v>
      </c>
      <c r="AC135" s="16">
        <f t="shared" si="85"/>
        <v>1833.4867047813118</v>
      </c>
      <c r="AD135" s="10"/>
      <c r="AE135" s="13">
        <v>405.26248725790009</v>
      </c>
      <c r="AF135" s="133">
        <f t="shared" si="73"/>
        <v>297.58375000000001</v>
      </c>
      <c r="AG135" s="14">
        <v>12.93125</v>
      </c>
      <c r="AH135" s="15">
        <f t="shared" si="100"/>
        <v>31.339776684999524</v>
      </c>
      <c r="AI135" s="16">
        <f t="shared" si="86"/>
        <v>1751.8935166914735</v>
      </c>
      <c r="AK135" s="13">
        <v>405.45361875637104</v>
      </c>
      <c r="AL135" s="133">
        <f t="shared" si="75"/>
        <v>297.05874999999997</v>
      </c>
      <c r="AM135" s="14">
        <v>13.456250000000001</v>
      </c>
      <c r="AN135" s="15">
        <f t="shared" si="101"/>
        <v>30.131248955420048</v>
      </c>
      <c r="AO135" s="16">
        <f t="shared" si="87"/>
        <v>1684.3368166079806</v>
      </c>
      <c r="AQ135" s="13">
        <v>405.38990825688069</v>
      </c>
      <c r="AR135" s="133">
        <f t="shared" si="77"/>
        <v>296.52749999999997</v>
      </c>
      <c r="AS135" s="14">
        <v>13.987500000000001</v>
      </c>
      <c r="AT135" s="15">
        <f t="shared" si="102"/>
        <v>28.982299071090665</v>
      </c>
      <c r="AU135" s="16">
        <f t="shared" si="88"/>
        <v>1620.1105180739683</v>
      </c>
      <c r="AV135" s="92"/>
      <c r="AW135" s="13">
        <v>413.99082568807341</v>
      </c>
      <c r="AX135" s="133">
        <f t="shared" si="79"/>
        <v>295.565</v>
      </c>
      <c r="AY135" s="14">
        <v>14.95</v>
      </c>
      <c r="AZ135" s="15">
        <f t="shared" si="103"/>
        <v>27.691694025958089</v>
      </c>
      <c r="BA135" s="16">
        <f t="shared" si="89"/>
        <v>1547.9656960510572</v>
      </c>
    </row>
    <row r="136" spans="1:53" x14ac:dyDescent="0.25">
      <c r="A136" s="13">
        <v>410.80530071355764</v>
      </c>
      <c r="B136" s="133">
        <f t="shared" si="63"/>
        <v>298.33375000000001</v>
      </c>
      <c r="C136" s="14">
        <v>12.18125</v>
      </c>
      <c r="D136" s="15">
        <f t="shared" si="95"/>
        <v>33.724396159142749</v>
      </c>
      <c r="E136" s="16">
        <f t="shared" si="81"/>
        <v>1885.1937452960797</v>
      </c>
      <c r="F136" s="10"/>
      <c r="G136" s="13">
        <v>405.00764525993884</v>
      </c>
      <c r="H136" s="133">
        <f t="shared" si="65"/>
        <v>298.30874999999997</v>
      </c>
      <c r="I136" s="14">
        <v>12.206250000000001</v>
      </c>
      <c r="J136" s="15">
        <f t="shared" si="96"/>
        <v>33.180349842084084</v>
      </c>
      <c r="K136" s="16">
        <f t="shared" si="82"/>
        <v>1854.7815561725001</v>
      </c>
      <c r="L136" s="92"/>
      <c r="M136" s="13">
        <v>405.13506625891944</v>
      </c>
      <c r="N136" s="133">
        <f t="shared" si="67"/>
        <v>298.39625000000001</v>
      </c>
      <c r="O136" s="14">
        <v>12.11875</v>
      </c>
      <c r="P136" s="15">
        <f t="shared" si="97"/>
        <v>33.430433523170244</v>
      </c>
      <c r="Q136" s="16">
        <f t="shared" si="83"/>
        <v>1868.7612339452166</v>
      </c>
      <c r="R136" s="10"/>
      <c r="S136" s="13">
        <v>405.64475025484199</v>
      </c>
      <c r="T136" s="133">
        <f t="shared" si="69"/>
        <v>298.18374999999997</v>
      </c>
      <c r="U136" s="14">
        <v>12.331250000000001</v>
      </c>
      <c r="V136" s="15">
        <f t="shared" si="98"/>
        <v>32.895671586809286</v>
      </c>
      <c r="W136" s="16">
        <f t="shared" si="84"/>
        <v>1838.8680417026389</v>
      </c>
      <c r="X136" s="92"/>
      <c r="Y136" s="13">
        <v>429.85474006116203</v>
      </c>
      <c r="Z136" s="133">
        <f t="shared" si="71"/>
        <v>297.38374999999996</v>
      </c>
      <c r="AA136" s="14">
        <v>13.13125</v>
      </c>
      <c r="AB136" s="15">
        <f t="shared" si="99"/>
        <v>32.735249124124671</v>
      </c>
      <c r="AC136" s="16">
        <f t="shared" si="85"/>
        <v>1829.9004260385691</v>
      </c>
      <c r="AD136" s="10"/>
      <c r="AE136" s="13">
        <v>416.53924566768598</v>
      </c>
      <c r="AF136" s="133">
        <f t="shared" si="73"/>
        <v>297.22125</v>
      </c>
      <c r="AG136" s="14">
        <v>13.293749999999999</v>
      </c>
      <c r="AH136" s="15">
        <f t="shared" si="100"/>
        <v>31.333464648250946</v>
      </c>
      <c r="AI136" s="16">
        <f t="shared" si="86"/>
        <v>1751.5406738372278</v>
      </c>
      <c r="AK136" s="13">
        <v>408.25688073394491</v>
      </c>
      <c r="AL136" s="133">
        <f t="shared" si="75"/>
        <v>296.82749999999999</v>
      </c>
      <c r="AM136" s="14">
        <v>13.6875</v>
      </c>
      <c r="AN136" s="15">
        <f t="shared" si="101"/>
        <v>29.826986720288211</v>
      </c>
      <c r="AO136" s="16">
        <f t="shared" si="87"/>
        <v>1667.328557664111</v>
      </c>
      <c r="AQ136" s="13">
        <v>410.99643221202859</v>
      </c>
      <c r="AR136" s="133">
        <f t="shared" si="77"/>
        <v>296.46499999999997</v>
      </c>
      <c r="AS136" s="14">
        <v>14.05</v>
      </c>
      <c r="AT136" s="15">
        <f t="shared" si="102"/>
        <v>29.252415104058972</v>
      </c>
      <c r="AU136" s="16">
        <f t="shared" si="88"/>
        <v>1635.2100043168964</v>
      </c>
      <c r="AV136" s="92"/>
      <c r="AW136" s="13">
        <v>426.35066258919466</v>
      </c>
      <c r="AX136" s="133">
        <f t="shared" si="79"/>
        <v>295.30250000000001</v>
      </c>
      <c r="AY136" s="14">
        <v>15.2125</v>
      </c>
      <c r="AZ136" s="15">
        <f t="shared" si="103"/>
        <v>28.026337721557578</v>
      </c>
      <c r="BA136" s="16">
        <f t="shared" si="89"/>
        <v>1566.6722786350686</v>
      </c>
    </row>
    <row r="137" spans="1:53" x14ac:dyDescent="0.25">
      <c r="A137" s="13">
        <v>418.8328236493374</v>
      </c>
      <c r="B137" s="133">
        <f t="shared" si="63"/>
        <v>297.86500000000001</v>
      </c>
      <c r="C137" s="14">
        <v>12.65</v>
      </c>
      <c r="D137" s="15">
        <f t="shared" si="95"/>
        <v>33.109314122477265</v>
      </c>
      <c r="E137" s="16">
        <f t="shared" si="81"/>
        <v>1850.8106594464791</v>
      </c>
      <c r="F137" s="10"/>
      <c r="G137" s="13">
        <v>418.06829765545359</v>
      </c>
      <c r="H137" s="133">
        <f t="shared" si="65"/>
        <v>297.90875</v>
      </c>
      <c r="I137" s="14">
        <v>12.606249999999999</v>
      </c>
      <c r="J137" s="15">
        <f t="shared" si="96"/>
        <v>33.163573438211493</v>
      </c>
      <c r="K137" s="16">
        <f t="shared" si="82"/>
        <v>1853.8437551960224</v>
      </c>
      <c r="L137" s="92"/>
      <c r="M137" s="13">
        <v>405.64475025484199</v>
      </c>
      <c r="N137" s="133">
        <f t="shared" si="67"/>
        <v>298.37124999999997</v>
      </c>
      <c r="O137" s="14">
        <v>12.143750000000001</v>
      </c>
      <c r="P137" s="15">
        <f t="shared" si="97"/>
        <v>33.403582110537684</v>
      </c>
      <c r="Q137" s="16">
        <f t="shared" si="83"/>
        <v>1867.2602399790565</v>
      </c>
      <c r="R137" s="10"/>
      <c r="S137" s="13">
        <v>412.9714576962283</v>
      </c>
      <c r="T137" s="133">
        <f t="shared" si="69"/>
        <v>297.85249999999996</v>
      </c>
      <c r="U137" s="14">
        <v>12.6625</v>
      </c>
      <c r="V137" s="15">
        <f t="shared" si="98"/>
        <v>32.613738021419806</v>
      </c>
      <c r="W137" s="16">
        <f t="shared" si="84"/>
        <v>1823.107955397367</v>
      </c>
      <c r="X137" s="92"/>
      <c r="Y137" s="13">
        <v>429.91845056065239</v>
      </c>
      <c r="Z137" s="133">
        <f t="shared" si="71"/>
        <v>297.40875</v>
      </c>
      <c r="AA137" s="14">
        <v>13.106249999999999</v>
      </c>
      <c r="AB137" s="15">
        <f t="shared" si="99"/>
        <v>32.802552260230989</v>
      </c>
      <c r="AC137" s="16">
        <f t="shared" si="85"/>
        <v>1833.6626713469122</v>
      </c>
      <c r="AD137" s="10"/>
      <c r="AE137" s="13">
        <v>426.79663608562691</v>
      </c>
      <c r="AF137" s="133">
        <f t="shared" si="73"/>
        <v>296.89625000000001</v>
      </c>
      <c r="AG137" s="14">
        <v>13.61875</v>
      </c>
      <c r="AH137" s="15">
        <f t="shared" si="100"/>
        <v>31.338899391326436</v>
      </c>
      <c r="AI137" s="16">
        <f t="shared" si="86"/>
        <v>1751.8444759751478</v>
      </c>
      <c r="AK137" s="13">
        <v>430.30071355759429</v>
      </c>
      <c r="AL137" s="133">
        <f t="shared" si="75"/>
        <v>296.29624999999999</v>
      </c>
      <c r="AM137" s="14">
        <v>14.21875</v>
      </c>
      <c r="AN137" s="15">
        <f t="shared" si="101"/>
        <v>30.262907327127511</v>
      </c>
      <c r="AO137" s="16">
        <f t="shared" si="87"/>
        <v>1691.6965195864279</v>
      </c>
      <c r="AQ137" s="13">
        <v>418.3868501529052</v>
      </c>
      <c r="AR137" s="133">
        <f t="shared" si="77"/>
        <v>296.0025</v>
      </c>
      <c r="AS137" s="14">
        <v>14.512499999999999</v>
      </c>
      <c r="AT137" s="15">
        <f t="shared" si="102"/>
        <v>28.829412585902169</v>
      </c>
      <c r="AU137" s="16">
        <f t="shared" si="88"/>
        <v>1611.5641635519312</v>
      </c>
      <c r="AV137" s="92"/>
      <c r="AW137" s="13">
        <v>429.79102956167173</v>
      </c>
      <c r="AX137" s="133">
        <f t="shared" si="79"/>
        <v>295.17750000000001</v>
      </c>
      <c r="AY137" s="14">
        <v>15.3375</v>
      </c>
      <c r="AZ137" s="15">
        <f t="shared" si="103"/>
        <v>28.022235016245915</v>
      </c>
      <c r="BA137" s="16">
        <f t="shared" si="89"/>
        <v>1566.4429374081467</v>
      </c>
    </row>
    <row r="138" spans="1:53" x14ac:dyDescent="0.25">
      <c r="A138" s="13">
        <v>427.87971457696227</v>
      </c>
      <c r="B138" s="133">
        <f t="shared" si="63"/>
        <v>297.70875000000001</v>
      </c>
      <c r="C138" s="14">
        <v>12.80625</v>
      </c>
      <c r="D138" s="15">
        <f t="shared" si="95"/>
        <v>33.411788351544146</v>
      </c>
      <c r="E138" s="16">
        <f t="shared" si="81"/>
        <v>1867.7189688513176</v>
      </c>
      <c r="F138" s="10"/>
      <c r="G138" s="13">
        <v>426.92405708460751</v>
      </c>
      <c r="H138" s="133">
        <f t="shared" si="65"/>
        <v>297.72125</v>
      </c>
      <c r="I138" s="14">
        <v>12.793749999999999</v>
      </c>
      <c r="J138" s="15">
        <f t="shared" si="96"/>
        <v>33.369735776031852</v>
      </c>
      <c r="K138" s="16">
        <f t="shared" si="82"/>
        <v>1865.3682298801805</v>
      </c>
      <c r="L138" s="92"/>
      <c r="M138" s="13">
        <v>415.39245667686032</v>
      </c>
      <c r="N138" s="133">
        <f t="shared" si="67"/>
        <v>297.96499999999997</v>
      </c>
      <c r="O138" s="14">
        <v>12.55</v>
      </c>
      <c r="P138" s="15">
        <f t="shared" si="97"/>
        <v>33.099000532020739</v>
      </c>
      <c r="Q138" s="16">
        <f t="shared" si="83"/>
        <v>1850.2341297399591</v>
      </c>
      <c r="R138" s="10"/>
      <c r="S138" s="13">
        <v>425.6498470948012</v>
      </c>
      <c r="T138" s="133">
        <f t="shared" si="69"/>
        <v>297.58375000000001</v>
      </c>
      <c r="U138" s="14">
        <v>12.93125</v>
      </c>
      <c r="V138" s="15">
        <f t="shared" si="98"/>
        <v>32.916372902449588</v>
      </c>
      <c r="W138" s="16">
        <f t="shared" si="84"/>
        <v>1840.0252452469319</v>
      </c>
      <c r="X138" s="92"/>
      <c r="Y138" s="13">
        <v>432.0208970438328</v>
      </c>
      <c r="Z138" s="133">
        <f t="shared" si="71"/>
        <v>297.24624999999997</v>
      </c>
      <c r="AA138" s="14">
        <v>13.268750000000001</v>
      </c>
      <c r="AB138" s="15">
        <f t="shared" si="99"/>
        <v>32.559276272733513</v>
      </c>
      <c r="AC138" s="16">
        <f t="shared" si="85"/>
        <v>1820.0635436458033</v>
      </c>
      <c r="AD138" s="10"/>
      <c r="AE138" s="13">
        <v>429.72731906218144</v>
      </c>
      <c r="AF138" s="133">
        <f t="shared" si="73"/>
        <v>296.83999999999997</v>
      </c>
      <c r="AG138" s="14">
        <v>13.675000000000001</v>
      </c>
      <c r="AH138" s="15">
        <f t="shared" si="100"/>
        <v>31.424301211128441</v>
      </c>
      <c r="AI138" s="16">
        <f t="shared" si="86"/>
        <v>1756.6184377020797</v>
      </c>
      <c r="AK138" s="13">
        <v>435.01529051987768</v>
      </c>
      <c r="AL138" s="133">
        <f t="shared" si="75"/>
        <v>296.33375000000001</v>
      </c>
      <c r="AM138" s="14">
        <v>14.18125</v>
      </c>
      <c r="AN138" s="15">
        <f t="shared" si="101"/>
        <v>30.675384082494681</v>
      </c>
      <c r="AO138" s="16">
        <f t="shared" si="87"/>
        <v>1714.7539702114525</v>
      </c>
      <c r="AQ138" s="13">
        <v>428.26197757390418</v>
      </c>
      <c r="AR138" s="133">
        <f t="shared" si="77"/>
        <v>295.79624999999999</v>
      </c>
      <c r="AS138" s="14">
        <v>14.71875</v>
      </c>
      <c r="AT138" s="15">
        <f t="shared" si="102"/>
        <v>29.09635516425676</v>
      </c>
      <c r="AU138" s="16">
        <f t="shared" si="88"/>
        <v>1626.4862536819528</v>
      </c>
      <c r="AV138" s="92"/>
      <c r="AW138" s="13">
        <v>431.06523955147804</v>
      </c>
      <c r="AX138" s="133">
        <f t="shared" si="79"/>
        <v>295.15875</v>
      </c>
      <c r="AY138" s="14">
        <v>15.356249999999999</v>
      </c>
      <c r="AZ138" s="15">
        <f t="shared" si="103"/>
        <v>28.070996470588721</v>
      </c>
      <c r="BA138" s="16">
        <f t="shared" si="89"/>
        <v>1569.1687027059095</v>
      </c>
    </row>
    <row r="139" spans="1:53" x14ac:dyDescent="0.25">
      <c r="A139" s="13">
        <v>429.72731906218144</v>
      </c>
      <c r="B139" s="133">
        <f t="shared" si="63"/>
        <v>297.64625000000001</v>
      </c>
      <c r="C139" s="14">
        <v>12.86875</v>
      </c>
      <c r="D139" s="15">
        <f t="shared" si="95"/>
        <v>33.393089388027697</v>
      </c>
      <c r="E139" s="16">
        <f t="shared" si="81"/>
        <v>1866.6736967907482</v>
      </c>
      <c r="F139" s="10"/>
      <c r="G139" s="13">
        <v>429.72731906218144</v>
      </c>
      <c r="H139" s="133">
        <f t="shared" si="65"/>
        <v>297.61500000000001</v>
      </c>
      <c r="I139" s="14">
        <v>12.9</v>
      </c>
      <c r="J139" s="15">
        <f t="shared" si="96"/>
        <v>33.312195276138098</v>
      </c>
      <c r="K139" s="16">
        <f t="shared" si="82"/>
        <v>1862.1517159361197</v>
      </c>
      <c r="L139" s="92"/>
      <c r="M139" s="13">
        <v>427.94342507645257</v>
      </c>
      <c r="N139" s="133">
        <f t="shared" si="67"/>
        <v>297.7525</v>
      </c>
      <c r="O139" s="14">
        <v>12.762499999999999</v>
      </c>
      <c r="P139" s="15">
        <f t="shared" si="97"/>
        <v>33.531316362503631</v>
      </c>
      <c r="Q139" s="16">
        <f t="shared" si="83"/>
        <v>1874.4005846639529</v>
      </c>
      <c r="R139" s="10"/>
      <c r="S139" s="13">
        <v>429.72731906218144</v>
      </c>
      <c r="T139" s="133">
        <f t="shared" si="69"/>
        <v>297.47125</v>
      </c>
      <c r="U139" s="14">
        <v>13.043749999999999</v>
      </c>
      <c r="V139" s="15">
        <f t="shared" si="98"/>
        <v>32.945074772376152</v>
      </c>
      <c r="W139" s="16">
        <f t="shared" si="84"/>
        <v>1841.6296797758268</v>
      </c>
      <c r="X139" s="92"/>
      <c r="Y139" s="13">
        <v>447.18399592252803</v>
      </c>
      <c r="Z139" s="133">
        <f t="shared" si="71"/>
        <v>296.83999999999997</v>
      </c>
      <c r="AA139" s="14">
        <v>13.675000000000001</v>
      </c>
      <c r="AB139" s="15">
        <f t="shared" si="99"/>
        <v>32.700840652470056</v>
      </c>
      <c r="AC139" s="16">
        <f t="shared" si="85"/>
        <v>1827.9769924730761</v>
      </c>
      <c r="AD139" s="10"/>
      <c r="AE139" s="13">
        <v>451.00662589194695</v>
      </c>
      <c r="AF139" s="133">
        <f t="shared" si="73"/>
        <v>296.19624999999996</v>
      </c>
      <c r="AG139" s="14">
        <v>14.31875</v>
      </c>
      <c r="AH139" s="15">
        <f t="shared" si="100"/>
        <v>31.497625553344179</v>
      </c>
      <c r="AI139" s="16">
        <f t="shared" si="86"/>
        <v>1760.7172684319396</v>
      </c>
      <c r="AK139" s="13">
        <v>445.90978593272172</v>
      </c>
      <c r="AL139" s="133">
        <f t="shared" si="75"/>
        <v>295.83375000000001</v>
      </c>
      <c r="AM139" s="14">
        <v>14.68125</v>
      </c>
      <c r="AN139" s="15">
        <f t="shared" si="101"/>
        <v>30.372739782560867</v>
      </c>
      <c r="AO139" s="16">
        <f t="shared" si="87"/>
        <v>1697.8361538451525</v>
      </c>
      <c r="AQ139" s="13">
        <v>429.79102956167173</v>
      </c>
      <c r="AR139" s="133">
        <f t="shared" si="77"/>
        <v>295.77125000000001</v>
      </c>
      <c r="AS139" s="14">
        <v>14.74375</v>
      </c>
      <c r="AT139" s="15">
        <f t="shared" si="102"/>
        <v>29.150726888455903</v>
      </c>
      <c r="AU139" s="16">
        <f t="shared" si="88"/>
        <v>1629.5256330646851</v>
      </c>
      <c r="AV139" s="92"/>
      <c r="AW139" s="13">
        <v>433.93221202854227</v>
      </c>
      <c r="AX139" s="133">
        <f t="shared" si="79"/>
        <v>294.93374999999997</v>
      </c>
      <c r="AY139" s="14">
        <v>15.581250000000001</v>
      </c>
      <c r="AZ139" s="15">
        <f t="shared" si="103"/>
        <v>27.849640563404236</v>
      </c>
      <c r="BA139" s="16">
        <f t="shared" si="89"/>
        <v>1556.7949074942967</v>
      </c>
    </row>
    <row r="140" spans="1:53" x14ac:dyDescent="0.25">
      <c r="A140" s="13">
        <v>430.30071355759429</v>
      </c>
      <c r="B140" s="133">
        <f t="shared" si="63"/>
        <v>297.60874999999999</v>
      </c>
      <c r="C140" s="14">
        <v>12.90625</v>
      </c>
      <c r="D140" s="15">
        <f t="shared" si="95"/>
        <v>33.340491123106581</v>
      </c>
      <c r="E140" s="16">
        <f t="shared" si="81"/>
        <v>1863.7334537816578</v>
      </c>
      <c r="F140" s="10"/>
      <c r="G140" s="13">
        <v>429.98216106014269</v>
      </c>
      <c r="H140" s="133">
        <f t="shared" si="65"/>
        <v>297.57749999999999</v>
      </c>
      <c r="I140" s="14">
        <v>12.9375</v>
      </c>
      <c r="J140" s="15">
        <f t="shared" si="96"/>
        <v>33.235336120590738</v>
      </c>
      <c r="K140" s="16">
        <f t="shared" si="82"/>
        <v>1857.8552891410222</v>
      </c>
      <c r="L140" s="92"/>
      <c r="M140" s="13">
        <v>430.30071355759429</v>
      </c>
      <c r="N140" s="133">
        <f t="shared" si="67"/>
        <v>297.70249999999999</v>
      </c>
      <c r="O140" s="14">
        <v>12.8125</v>
      </c>
      <c r="P140" s="15">
        <f t="shared" si="97"/>
        <v>33.584445936202478</v>
      </c>
      <c r="Q140" s="16">
        <f t="shared" si="83"/>
        <v>1877.3705278337184</v>
      </c>
      <c r="R140" s="10"/>
      <c r="S140" s="13">
        <v>447.12028542303767</v>
      </c>
      <c r="T140" s="133">
        <f t="shared" si="69"/>
        <v>296.92750000000001</v>
      </c>
      <c r="U140" s="14">
        <v>13.5875</v>
      </c>
      <c r="V140" s="15">
        <f t="shared" si="98"/>
        <v>32.906736737666066</v>
      </c>
      <c r="W140" s="16">
        <f t="shared" si="84"/>
        <v>1839.486583635533</v>
      </c>
      <c r="X140" s="92"/>
      <c r="Y140" s="13">
        <v>453.87359836901118</v>
      </c>
      <c r="Z140" s="133">
        <f t="shared" si="71"/>
        <v>296.68374999999997</v>
      </c>
      <c r="AA140" s="14">
        <v>13.831250000000001</v>
      </c>
      <c r="AB140" s="15">
        <f t="shared" si="99"/>
        <v>32.815081671505553</v>
      </c>
      <c r="AC140" s="16">
        <f t="shared" si="85"/>
        <v>1834.3630654371605</v>
      </c>
      <c r="AD140" s="10"/>
      <c r="AE140" s="13">
        <v>454.12844036697243</v>
      </c>
      <c r="AF140" s="133">
        <f t="shared" si="73"/>
        <v>296.15249999999997</v>
      </c>
      <c r="AG140" s="14">
        <v>14.362500000000001</v>
      </c>
      <c r="AH140" s="15">
        <f t="shared" si="100"/>
        <v>31.619038493783979</v>
      </c>
      <c r="AI140" s="16">
        <f t="shared" si="86"/>
        <v>1767.5042518025243</v>
      </c>
      <c r="AK140" s="13">
        <v>453.10907237512743</v>
      </c>
      <c r="AL140" s="133">
        <f t="shared" si="75"/>
        <v>295.63374999999996</v>
      </c>
      <c r="AM140" s="14">
        <v>14.88125</v>
      </c>
      <c r="AN140" s="15">
        <f t="shared" si="101"/>
        <v>30.448320697194621</v>
      </c>
      <c r="AO140" s="16">
        <f t="shared" si="87"/>
        <v>1702.0611269731792</v>
      </c>
      <c r="AQ140" s="13">
        <v>430.55555555555554</v>
      </c>
      <c r="AR140" s="133">
        <f t="shared" si="77"/>
        <v>295.72749999999996</v>
      </c>
      <c r="AS140" s="14">
        <v>14.7875</v>
      </c>
      <c r="AT140" s="15">
        <f t="shared" si="102"/>
        <v>29.116182962336808</v>
      </c>
      <c r="AU140" s="16">
        <f t="shared" si="88"/>
        <v>1627.5946275946276</v>
      </c>
      <c r="AV140" s="92"/>
      <c r="AW140" s="13">
        <v>448.64933741080529</v>
      </c>
      <c r="AX140" s="133">
        <f t="shared" si="79"/>
        <v>294.60249999999996</v>
      </c>
      <c r="AY140" s="14">
        <v>15.9125</v>
      </c>
      <c r="AZ140" s="15">
        <f t="shared" si="103"/>
        <v>28.194773757159798</v>
      </c>
      <c r="BA140" s="16">
        <f t="shared" si="89"/>
        <v>1576.0878530252326</v>
      </c>
    </row>
    <row r="141" spans="1:53" x14ac:dyDescent="0.25">
      <c r="A141" s="13">
        <v>439.47502548419976</v>
      </c>
      <c r="B141" s="133">
        <f t="shared" si="63"/>
        <v>297.23374999999999</v>
      </c>
      <c r="C141" s="14">
        <v>13.28125</v>
      </c>
      <c r="D141" s="15">
        <f t="shared" si="95"/>
        <v>33.089884271751508</v>
      </c>
      <c r="E141" s="16">
        <f t="shared" si="81"/>
        <v>1849.7245307909093</v>
      </c>
      <c r="F141" s="10"/>
      <c r="G141" s="13">
        <v>436.16207951070334</v>
      </c>
      <c r="H141" s="133">
        <f t="shared" si="65"/>
        <v>297.28999999999996</v>
      </c>
      <c r="I141" s="14">
        <v>13.225</v>
      </c>
      <c r="J141" s="15">
        <f t="shared" si="96"/>
        <v>32.980119433701574</v>
      </c>
      <c r="K141" s="16">
        <f t="shared" si="82"/>
        <v>1843.588676343918</v>
      </c>
      <c r="L141" s="92"/>
      <c r="M141" s="13">
        <v>450.56065239551475</v>
      </c>
      <c r="N141" s="133">
        <f t="shared" si="67"/>
        <v>297.05250000000001</v>
      </c>
      <c r="O141" s="14">
        <v>13.4625</v>
      </c>
      <c r="P141" s="15">
        <f t="shared" si="97"/>
        <v>33.467829333000168</v>
      </c>
      <c r="Q141" s="16">
        <f t="shared" si="83"/>
        <v>1870.8516597147093</v>
      </c>
      <c r="R141" s="10"/>
      <c r="S141" s="13">
        <v>453.74617737003058</v>
      </c>
      <c r="T141" s="133">
        <f t="shared" si="69"/>
        <v>296.74</v>
      </c>
      <c r="U141" s="14">
        <v>13.775</v>
      </c>
      <c r="V141" s="15">
        <f t="shared" si="98"/>
        <v>32.939831388023997</v>
      </c>
      <c r="W141" s="16">
        <f t="shared" si="84"/>
        <v>1841.3365745905414</v>
      </c>
      <c r="X141" s="92"/>
      <c r="Y141" s="13">
        <v>455.21151885830784</v>
      </c>
      <c r="Z141" s="133">
        <f t="shared" si="71"/>
        <v>296.60249999999996</v>
      </c>
      <c r="AA141" s="14">
        <v>13.9125</v>
      </c>
      <c r="AB141" s="15">
        <f t="shared" si="99"/>
        <v>32.719606027551329</v>
      </c>
      <c r="AC141" s="16">
        <f t="shared" si="85"/>
        <v>1829.0259769401193</v>
      </c>
      <c r="AD141" s="10"/>
      <c r="AE141" s="13">
        <v>455.59378185524974</v>
      </c>
      <c r="AF141" s="133">
        <f t="shared" si="73"/>
        <v>296.07124999999996</v>
      </c>
      <c r="AG141" s="14">
        <v>14.44375</v>
      </c>
      <c r="AH141" s="15">
        <f t="shared" si="100"/>
        <v>31.542624446923394</v>
      </c>
      <c r="AI141" s="16">
        <f t="shared" si="86"/>
        <v>1763.2327065830177</v>
      </c>
      <c r="AK141" s="13">
        <v>454.82925586136594</v>
      </c>
      <c r="AL141" s="133">
        <f t="shared" si="75"/>
        <v>295.57124999999996</v>
      </c>
      <c r="AM141" s="14">
        <v>14.94375</v>
      </c>
      <c r="AN141" s="15">
        <f t="shared" si="101"/>
        <v>30.4360857121784</v>
      </c>
      <c r="AO141" s="16">
        <f t="shared" si="87"/>
        <v>1701.3771913107726</v>
      </c>
      <c r="AQ141" s="13">
        <v>454.51070336391433</v>
      </c>
      <c r="AR141" s="133">
        <f t="shared" si="77"/>
        <v>294.98374999999999</v>
      </c>
      <c r="AS141" s="14">
        <v>15.53125</v>
      </c>
      <c r="AT141" s="15">
        <f t="shared" si="102"/>
        <v>29.264270639125268</v>
      </c>
      <c r="AU141" s="16">
        <f t="shared" si="88"/>
        <v>1635.8727287271024</v>
      </c>
      <c r="AV141" s="92"/>
      <c r="AW141" s="13">
        <v>460.30835881753313</v>
      </c>
      <c r="AX141" s="133">
        <f t="shared" si="79"/>
        <v>294.315</v>
      </c>
      <c r="AY141" s="14">
        <v>16.2</v>
      </c>
      <c r="AZ141" s="15">
        <f t="shared" si="103"/>
        <v>28.414096223304515</v>
      </c>
      <c r="BA141" s="16">
        <f t="shared" si="89"/>
        <v>1588.3479788827224</v>
      </c>
    </row>
    <row r="142" spans="1:53" x14ac:dyDescent="0.25">
      <c r="A142" s="13">
        <v>456.10346585117225</v>
      </c>
      <c r="B142" s="133">
        <f t="shared" si="63"/>
        <v>296.82749999999999</v>
      </c>
      <c r="C142" s="14">
        <v>13.6875</v>
      </c>
      <c r="D142" s="15">
        <f t="shared" si="95"/>
        <v>33.322627642094773</v>
      </c>
      <c r="E142" s="16">
        <f t="shared" si="81"/>
        <v>1862.7348851930979</v>
      </c>
      <c r="F142" s="10"/>
      <c r="G142" s="13">
        <v>449.79612640163094</v>
      </c>
      <c r="H142" s="133">
        <f t="shared" si="65"/>
        <v>296.95249999999999</v>
      </c>
      <c r="I142" s="14">
        <v>13.5625</v>
      </c>
      <c r="J142" s="15">
        <f t="shared" si="96"/>
        <v>33.164691347585695</v>
      </c>
      <c r="K142" s="16">
        <f t="shared" si="82"/>
        <v>1853.9062463300404</v>
      </c>
      <c r="L142" s="92"/>
      <c r="M142" s="13">
        <v>453.68246687054022</v>
      </c>
      <c r="N142" s="133">
        <f t="shared" si="67"/>
        <v>296.92750000000001</v>
      </c>
      <c r="O142" s="14">
        <v>13.5875</v>
      </c>
      <c r="P142" s="15">
        <f t="shared" si="97"/>
        <v>33.389693973912806</v>
      </c>
      <c r="Q142" s="16">
        <f t="shared" si="83"/>
        <v>1866.4838931417257</v>
      </c>
      <c r="R142" s="10"/>
      <c r="S142" s="13">
        <v>455.14780835881749</v>
      </c>
      <c r="T142" s="133">
        <f t="shared" si="69"/>
        <v>296.71499999999997</v>
      </c>
      <c r="U142" s="14">
        <v>13.8</v>
      </c>
      <c r="V142" s="15">
        <f t="shared" si="98"/>
        <v>32.981725243392567</v>
      </c>
      <c r="W142" s="16">
        <f t="shared" si="84"/>
        <v>1843.6784411056444</v>
      </c>
      <c r="X142" s="92"/>
      <c r="Y142" s="13">
        <v>464.13098878695206</v>
      </c>
      <c r="Z142" s="133">
        <f t="shared" si="71"/>
        <v>296.565</v>
      </c>
      <c r="AA142" s="14">
        <v>13.95</v>
      </c>
      <c r="AB142" s="15">
        <f t="shared" si="99"/>
        <v>33.271038622720582</v>
      </c>
      <c r="AC142" s="16">
        <f t="shared" si="85"/>
        <v>1859.8510590100805</v>
      </c>
      <c r="AD142" s="10"/>
      <c r="AE142" s="13">
        <v>457.82364933741076</v>
      </c>
      <c r="AF142" s="133">
        <f t="shared" si="73"/>
        <v>295.92750000000001</v>
      </c>
      <c r="AG142" s="14">
        <v>14.5875</v>
      </c>
      <c r="AH142" s="15">
        <f t="shared" si="100"/>
        <v>31.384654624672546</v>
      </c>
      <c r="AI142" s="16">
        <f t="shared" si="86"/>
        <v>1754.4021935191952</v>
      </c>
      <c r="AK142" s="13">
        <v>455.02038735983689</v>
      </c>
      <c r="AL142" s="133">
        <f t="shared" si="75"/>
        <v>295.59625</v>
      </c>
      <c r="AM142" s="14">
        <v>14.918749999999999</v>
      </c>
      <c r="AN142" s="15">
        <f t="shared" si="101"/>
        <v>30.499900283860036</v>
      </c>
      <c r="AO142" s="16">
        <f t="shared" si="87"/>
        <v>1704.9444258677761</v>
      </c>
      <c r="AQ142" s="13">
        <v>455.33893985728844</v>
      </c>
      <c r="AR142" s="133">
        <f t="shared" si="77"/>
        <v>295.00874999999996</v>
      </c>
      <c r="AS142" s="14">
        <v>15.50625</v>
      </c>
      <c r="AT142" s="15">
        <f t="shared" si="102"/>
        <v>29.364865125822714</v>
      </c>
      <c r="AU142" s="16">
        <f t="shared" si="88"/>
        <v>1641.4959605334898</v>
      </c>
      <c r="AV142" s="92"/>
      <c r="AW142" s="13">
        <v>470.11977573904176</v>
      </c>
      <c r="AX142" s="133">
        <f t="shared" si="79"/>
        <v>293.82749999999999</v>
      </c>
      <c r="AY142" s="14">
        <v>16.6875</v>
      </c>
      <c r="AZ142" s="15">
        <f t="shared" si="103"/>
        <v>28.17197157986767</v>
      </c>
      <c r="BA142" s="16">
        <f t="shared" si="89"/>
        <v>1574.8132113146028</v>
      </c>
    </row>
    <row r="143" spans="1:53" x14ac:dyDescent="0.25">
      <c r="A143" s="13">
        <v>461.45514780835879</v>
      </c>
      <c r="B143" s="133">
        <f t="shared" si="63"/>
        <v>296.58999999999997</v>
      </c>
      <c r="C143" s="14">
        <v>13.925000000000001</v>
      </c>
      <c r="D143" s="15">
        <f t="shared" si="95"/>
        <v>33.138610255537436</v>
      </c>
      <c r="E143" s="16">
        <f t="shared" si="81"/>
        <v>1852.4483132845426</v>
      </c>
      <c r="F143" s="10"/>
      <c r="G143" s="13">
        <v>454.76554536187564</v>
      </c>
      <c r="H143" s="133">
        <f t="shared" si="65"/>
        <v>296.84625</v>
      </c>
      <c r="I143" s="14">
        <v>13.668749999999999</v>
      </c>
      <c r="J143" s="15">
        <f t="shared" si="96"/>
        <v>33.270455993552858</v>
      </c>
      <c r="K143" s="16">
        <f t="shared" si="82"/>
        <v>1859.8184900396047</v>
      </c>
      <c r="L143" s="92"/>
      <c r="M143" s="13">
        <v>454.76554536187564</v>
      </c>
      <c r="N143" s="133">
        <f t="shared" si="67"/>
        <v>296.93374999999997</v>
      </c>
      <c r="O143" s="14">
        <v>13.581250000000001</v>
      </c>
      <c r="P143" s="15">
        <f t="shared" si="97"/>
        <v>33.484807757892362</v>
      </c>
      <c r="Q143" s="16">
        <f t="shared" si="83"/>
        <v>1871.800753666183</v>
      </c>
      <c r="R143" s="10"/>
      <c r="S143" s="13">
        <v>464.06727828746176</v>
      </c>
      <c r="T143" s="133">
        <f t="shared" si="69"/>
        <v>296.69624999999996</v>
      </c>
      <c r="U143" s="14">
        <v>13.81875</v>
      </c>
      <c r="V143" s="15">
        <f t="shared" si="98"/>
        <v>33.582435335139706</v>
      </c>
      <c r="W143" s="16">
        <f t="shared" si="84"/>
        <v>1877.2581352343095</v>
      </c>
      <c r="X143" s="92"/>
      <c r="Y143" s="13">
        <v>480.31345565749234</v>
      </c>
      <c r="Z143" s="133">
        <f t="shared" si="71"/>
        <v>295.90875</v>
      </c>
      <c r="AA143" s="14">
        <v>14.606249999999999</v>
      </c>
      <c r="AB143" s="15">
        <f t="shared" si="99"/>
        <v>32.884104794693528</v>
      </c>
      <c r="AC143" s="16">
        <f t="shared" si="85"/>
        <v>1838.2214580233681</v>
      </c>
      <c r="AD143" s="10"/>
      <c r="AE143" s="13">
        <v>473.24159021406723</v>
      </c>
      <c r="AF143" s="133">
        <f t="shared" si="73"/>
        <v>295.53999999999996</v>
      </c>
      <c r="AG143" s="14">
        <v>14.975</v>
      </c>
      <c r="AH143" s="15">
        <f t="shared" si="100"/>
        <v>31.602109530154742</v>
      </c>
      <c r="AI143" s="16">
        <f t="shared" si="86"/>
        <v>1766.55792273565</v>
      </c>
      <c r="AK143" s="13">
        <v>466.29714576962283</v>
      </c>
      <c r="AL143" s="133">
        <f t="shared" si="75"/>
        <v>295.14</v>
      </c>
      <c r="AM143" s="14">
        <v>15.375</v>
      </c>
      <c r="AN143" s="15">
        <f t="shared" si="101"/>
        <v>30.328269643552705</v>
      </c>
      <c r="AO143" s="16">
        <f t="shared" si="87"/>
        <v>1695.3502730745961</v>
      </c>
      <c r="AQ143" s="13">
        <v>458.84301732925582</v>
      </c>
      <c r="AR143" s="133">
        <f t="shared" si="77"/>
        <v>294.75874999999996</v>
      </c>
      <c r="AS143" s="14">
        <v>15.75625</v>
      </c>
      <c r="AT143" s="15">
        <f t="shared" si="102"/>
        <v>29.121333904276451</v>
      </c>
      <c r="AU143" s="16">
        <f t="shared" si="88"/>
        <v>1627.8825652490536</v>
      </c>
      <c r="AV143" s="92"/>
      <c r="AW143" s="13">
        <v>478.59327217125377</v>
      </c>
      <c r="AX143" s="133">
        <f t="shared" si="79"/>
        <v>293.65875</v>
      </c>
      <c r="AY143" s="14">
        <v>16.856249999999999</v>
      </c>
      <c r="AZ143" s="15">
        <f t="shared" si="103"/>
        <v>28.392630162180424</v>
      </c>
      <c r="BA143" s="16">
        <f t="shared" si="89"/>
        <v>1587.1480260658857</v>
      </c>
    </row>
    <row r="144" spans="1:53" x14ac:dyDescent="0.25">
      <c r="A144" s="13">
        <v>475.0891946992864</v>
      </c>
      <c r="B144" s="133">
        <f t="shared" si="63"/>
        <v>296.20249999999999</v>
      </c>
      <c r="C144" s="14">
        <v>14.3125</v>
      </c>
      <c r="D144" s="15">
        <f t="shared" si="95"/>
        <v>33.194004869819139</v>
      </c>
      <c r="E144" s="16">
        <f t="shared" si="81"/>
        <v>1855.5448722228898</v>
      </c>
      <c r="F144" s="10"/>
      <c r="G144" s="13">
        <v>474.00611620795104</v>
      </c>
      <c r="H144" s="133">
        <f t="shared" si="65"/>
        <v>296.24</v>
      </c>
      <c r="I144" s="14">
        <v>14.275</v>
      </c>
      <c r="J144" s="15">
        <f t="shared" si="96"/>
        <v>33.205332133656817</v>
      </c>
      <c r="K144" s="16">
        <f t="shared" si="82"/>
        <v>1856.1780662714161</v>
      </c>
      <c r="L144" s="92"/>
      <c r="M144" s="13">
        <v>456.86799184505605</v>
      </c>
      <c r="N144" s="133">
        <f t="shared" si="67"/>
        <v>296.77125000000001</v>
      </c>
      <c r="O144" s="14">
        <v>13.74375</v>
      </c>
      <c r="P144" s="15">
        <f t="shared" si="97"/>
        <v>33.241872985542962</v>
      </c>
      <c r="Q144" s="16">
        <f t="shared" si="83"/>
        <v>1858.2206998918516</v>
      </c>
      <c r="R144" s="10"/>
      <c r="S144" s="13">
        <v>470.18348623853211</v>
      </c>
      <c r="T144" s="133">
        <f t="shared" si="69"/>
        <v>296.22125</v>
      </c>
      <c r="U144" s="14">
        <v>14.293749999999999</v>
      </c>
      <c r="V144" s="15">
        <f t="shared" si="98"/>
        <v>32.894340969901677</v>
      </c>
      <c r="W144" s="16">
        <f t="shared" si="84"/>
        <v>1838.7936602175037</v>
      </c>
      <c r="X144" s="92"/>
      <c r="Y144" s="13">
        <v>479.99490316004074</v>
      </c>
      <c r="Z144" s="133">
        <f t="shared" si="71"/>
        <v>295.88374999999996</v>
      </c>
      <c r="AA144" s="14">
        <v>14.63125</v>
      </c>
      <c r="AB144" s="15">
        <f t="shared" si="99"/>
        <v>32.806144598721282</v>
      </c>
      <c r="AC144" s="16">
        <f t="shared" si="85"/>
        <v>1833.8634830685196</v>
      </c>
      <c r="AD144" s="10"/>
      <c r="AE144" s="13">
        <v>478.91182466870538</v>
      </c>
      <c r="AF144" s="133">
        <f t="shared" si="73"/>
        <v>295.44624999999996</v>
      </c>
      <c r="AG144" s="14">
        <v>15.06875</v>
      </c>
      <c r="AH144" s="15">
        <f t="shared" si="100"/>
        <v>31.781788447529184</v>
      </c>
      <c r="AI144" s="16">
        <f t="shared" si="86"/>
        <v>1776.6019742168814</v>
      </c>
      <c r="AK144" s="13">
        <v>477.76503567787967</v>
      </c>
      <c r="AL144" s="133">
        <f t="shared" si="75"/>
        <v>294.88374999999996</v>
      </c>
      <c r="AM144" s="14">
        <v>15.63125</v>
      </c>
      <c r="AN144" s="15">
        <f t="shared" si="101"/>
        <v>30.564736388828766</v>
      </c>
      <c r="AO144" s="16">
        <f t="shared" si="87"/>
        <v>1708.568764135528</v>
      </c>
      <c r="AQ144" s="13">
        <v>474.45208970438324</v>
      </c>
      <c r="AR144" s="133">
        <f t="shared" si="77"/>
        <v>294.38374999999996</v>
      </c>
      <c r="AS144" s="14">
        <v>16.131250000000001</v>
      </c>
      <c r="AT144" s="15">
        <f t="shared" si="102"/>
        <v>29.411985413677378</v>
      </c>
      <c r="AU144" s="16">
        <f t="shared" si="88"/>
        <v>1644.1299846245654</v>
      </c>
      <c r="AV144" s="92"/>
      <c r="AW144" s="13">
        <v>480.75942915392454</v>
      </c>
      <c r="AX144" s="133">
        <f t="shared" si="79"/>
        <v>293.60249999999996</v>
      </c>
      <c r="AY144" s="14">
        <v>16.912500000000001</v>
      </c>
      <c r="AZ144" s="15">
        <f t="shared" si="103"/>
        <v>28.426278146573512</v>
      </c>
      <c r="BA144" s="16">
        <f t="shared" si="89"/>
        <v>1589.0289483934594</v>
      </c>
    </row>
    <row r="145" spans="1:53" x14ac:dyDescent="0.25">
      <c r="A145" s="13">
        <v>479.23037716615698</v>
      </c>
      <c r="B145" s="133">
        <f t="shared" si="63"/>
        <v>296.17750000000001</v>
      </c>
      <c r="C145" s="14">
        <v>14.3375</v>
      </c>
      <c r="D145" s="15">
        <f t="shared" si="95"/>
        <v>33.424960918302141</v>
      </c>
      <c r="E145" s="16">
        <f t="shared" si="81"/>
        <v>1868.4553153330896</v>
      </c>
      <c r="F145" s="10"/>
      <c r="G145" s="13">
        <v>478.40214067278288</v>
      </c>
      <c r="H145" s="133">
        <f t="shared" si="65"/>
        <v>296.14</v>
      </c>
      <c r="I145" s="14">
        <v>14.375</v>
      </c>
      <c r="J145" s="15">
        <f t="shared" si="96"/>
        <v>33.280148916367501</v>
      </c>
      <c r="K145" s="16">
        <f t="shared" si="82"/>
        <v>1860.3603244249432</v>
      </c>
      <c r="L145" s="92"/>
      <c r="M145" s="13">
        <v>472.98674821610598</v>
      </c>
      <c r="N145" s="133">
        <f t="shared" si="67"/>
        <v>296.3775</v>
      </c>
      <c r="O145" s="14">
        <v>14.137499999999999</v>
      </c>
      <c r="P145" s="15">
        <f t="shared" si="97"/>
        <v>33.456180245171069</v>
      </c>
      <c r="Q145" s="16">
        <f t="shared" si="83"/>
        <v>1870.2004757050627</v>
      </c>
      <c r="R145" s="10"/>
      <c r="S145" s="13">
        <v>478.33843017329252</v>
      </c>
      <c r="T145" s="133">
        <f t="shared" si="69"/>
        <v>296.03375</v>
      </c>
      <c r="U145" s="14">
        <v>14.481249999999999</v>
      </c>
      <c r="V145" s="15">
        <f t="shared" si="98"/>
        <v>33.031570491034444</v>
      </c>
      <c r="W145" s="16">
        <f t="shared" si="84"/>
        <v>1846.4647904488254</v>
      </c>
      <c r="X145" s="92"/>
      <c r="Y145" s="13">
        <v>489.74260958205912</v>
      </c>
      <c r="Z145" s="133">
        <f t="shared" si="71"/>
        <v>295.45875000000001</v>
      </c>
      <c r="AA145" s="14">
        <v>15.05625</v>
      </c>
      <c r="AB145" s="15">
        <f t="shared" si="99"/>
        <v>32.527529071452662</v>
      </c>
      <c r="AC145" s="16">
        <f t="shared" si="85"/>
        <v>1818.2888750942038</v>
      </c>
      <c r="AD145" s="10"/>
      <c r="AE145" s="13">
        <v>480.24974515800204</v>
      </c>
      <c r="AF145" s="133">
        <f t="shared" si="73"/>
        <v>295.35874999999999</v>
      </c>
      <c r="AG145" s="14">
        <v>15.15625</v>
      </c>
      <c r="AH145" s="15">
        <f t="shared" si="100"/>
        <v>31.68658112382694</v>
      </c>
      <c r="AI145" s="16">
        <f t="shared" si="86"/>
        <v>1771.2798848219259</v>
      </c>
      <c r="AK145" s="13">
        <v>487.06676860346585</v>
      </c>
      <c r="AL145" s="133">
        <f t="shared" si="75"/>
        <v>294.47125</v>
      </c>
      <c r="AM145" s="14">
        <v>16.043749999999999</v>
      </c>
      <c r="AN145" s="15">
        <f t="shared" si="101"/>
        <v>30.358661073842828</v>
      </c>
      <c r="AO145" s="16">
        <f t="shared" si="87"/>
        <v>1697.049154027814</v>
      </c>
      <c r="AQ145" s="13">
        <v>479.10295616717633</v>
      </c>
      <c r="AR145" s="133">
        <f t="shared" si="77"/>
        <v>294.26499999999999</v>
      </c>
      <c r="AS145" s="14">
        <v>16.25</v>
      </c>
      <c r="AT145" s="15">
        <f t="shared" si="102"/>
        <v>29.483258841057005</v>
      </c>
      <c r="AU145" s="16">
        <f t="shared" si="88"/>
        <v>1648.1141692150866</v>
      </c>
      <c r="AV145" s="92"/>
      <c r="AW145" s="13">
        <v>480.8868501529052</v>
      </c>
      <c r="AX145" s="133">
        <f t="shared" si="79"/>
        <v>293.61500000000001</v>
      </c>
      <c r="AY145" s="14">
        <v>16.899999999999999</v>
      </c>
      <c r="AZ145" s="15">
        <f t="shared" si="103"/>
        <v>28.454843204313921</v>
      </c>
      <c r="BA145" s="16">
        <f t="shared" si="89"/>
        <v>1590.6257351211482</v>
      </c>
    </row>
    <row r="146" spans="1:53" x14ac:dyDescent="0.25">
      <c r="A146" s="13">
        <v>479.67635066258919</v>
      </c>
      <c r="B146" s="133">
        <f t="shared" si="63"/>
        <v>296.1275</v>
      </c>
      <c r="C146" s="14">
        <v>14.387499999999999</v>
      </c>
      <c r="D146" s="15">
        <f t="shared" si="95"/>
        <v>33.339798482195604</v>
      </c>
      <c r="E146" s="16">
        <f t="shared" si="81"/>
        <v>1863.6947351547342</v>
      </c>
      <c r="F146" s="10"/>
      <c r="G146" s="13">
        <v>479.86748216106014</v>
      </c>
      <c r="H146" s="133">
        <f t="shared" si="65"/>
        <v>296.07124999999996</v>
      </c>
      <c r="I146" s="14">
        <v>14.44375</v>
      </c>
      <c r="J146" s="15">
        <f t="shared" si="96"/>
        <v>33.223192187697805</v>
      </c>
      <c r="K146" s="16">
        <f t="shared" si="82"/>
        <v>1857.1764432923073</v>
      </c>
      <c r="L146" s="92"/>
      <c r="M146" s="13">
        <v>479.35779816513758</v>
      </c>
      <c r="N146" s="133">
        <f t="shared" si="67"/>
        <v>296.19</v>
      </c>
      <c r="O146" s="14">
        <v>14.324999999999999</v>
      </c>
      <c r="P146" s="15">
        <f t="shared" si="97"/>
        <v>33.463022559520951</v>
      </c>
      <c r="Q146" s="16">
        <f t="shared" si="83"/>
        <v>1870.5829610772212</v>
      </c>
      <c r="R146" s="10"/>
      <c r="S146" s="13">
        <v>479.74006116207948</v>
      </c>
      <c r="T146" s="133">
        <f t="shared" si="69"/>
        <v>296.02125000000001</v>
      </c>
      <c r="U146" s="14">
        <v>14.49375</v>
      </c>
      <c r="V146" s="15">
        <f t="shared" si="98"/>
        <v>33.099788609716569</v>
      </c>
      <c r="W146" s="16">
        <f t="shared" si="84"/>
        <v>1850.2781832831561</v>
      </c>
      <c r="X146" s="92"/>
      <c r="Y146" s="13">
        <v>501.40163098878691</v>
      </c>
      <c r="Z146" s="133">
        <f t="shared" si="71"/>
        <v>295.24624999999997</v>
      </c>
      <c r="AA146" s="14">
        <v>15.268750000000001</v>
      </c>
      <c r="AB146" s="15">
        <f t="shared" si="99"/>
        <v>32.838420367665123</v>
      </c>
      <c r="AC146" s="16">
        <f t="shared" si="85"/>
        <v>1835.6676985524803</v>
      </c>
      <c r="AD146" s="10"/>
      <c r="AE146" s="13">
        <v>484.51834862385317</v>
      </c>
      <c r="AF146" s="133">
        <f t="shared" si="73"/>
        <v>295.315</v>
      </c>
      <c r="AG146" s="14">
        <v>15.2</v>
      </c>
      <c r="AH146" s="15">
        <f t="shared" si="100"/>
        <v>31.876207146306133</v>
      </c>
      <c r="AI146" s="16">
        <f t="shared" si="86"/>
        <v>1781.8799794785127</v>
      </c>
      <c r="AK146" s="13">
        <v>500.70081549439345</v>
      </c>
      <c r="AL146" s="133">
        <f t="shared" si="75"/>
        <v>294.24</v>
      </c>
      <c r="AM146" s="14">
        <v>16.274999999999999</v>
      </c>
      <c r="AN146" s="15">
        <f t="shared" si="101"/>
        <v>30.765027065707741</v>
      </c>
      <c r="AO146" s="16">
        <f t="shared" si="87"/>
        <v>1719.7650129730628</v>
      </c>
      <c r="AQ146" s="13">
        <v>480.56829765545359</v>
      </c>
      <c r="AR146" s="133">
        <f t="shared" si="77"/>
        <v>294.16499999999996</v>
      </c>
      <c r="AS146" s="14">
        <v>16.350000000000001</v>
      </c>
      <c r="AT146" s="15">
        <f t="shared" si="102"/>
        <v>29.392556431526209</v>
      </c>
      <c r="AU146" s="16">
        <f t="shared" si="88"/>
        <v>1643.043904522315</v>
      </c>
      <c r="AV146" s="92"/>
      <c r="AW146" s="13">
        <v>492.86442405708459</v>
      </c>
      <c r="AX146" s="133">
        <f t="shared" si="79"/>
        <v>293.17750000000001</v>
      </c>
      <c r="AY146" s="14">
        <v>17.337499999999999</v>
      </c>
      <c r="AZ146" s="15">
        <f t="shared" si="103"/>
        <v>28.42765243299695</v>
      </c>
      <c r="BA146" s="16">
        <f t="shared" si="89"/>
        <v>1589.1057710045295</v>
      </c>
    </row>
    <row r="147" spans="1:53" x14ac:dyDescent="0.25">
      <c r="A147" s="13">
        <v>481.3965341488277</v>
      </c>
      <c r="B147" s="133">
        <f t="shared" si="63"/>
        <v>295.98374999999999</v>
      </c>
      <c r="C147" s="14">
        <v>14.53125</v>
      </c>
      <c r="D147" s="15">
        <f t="shared" si="95"/>
        <v>33.128363640349434</v>
      </c>
      <c r="E147" s="16">
        <f t="shared" si="81"/>
        <v>1851.8755274955333</v>
      </c>
      <c r="F147" s="10"/>
      <c r="G147" s="13">
        <v>488.59582059123341</v>
      </c>
      <c r="H147" s="133">
        <f t="shared" si="65"/>
        <v>296.03375</v>
      </c>
      <c r="I147" s="14">
        <v>14.481249999999999</v>
      </c>
      <c r="J147" s="15">
        <f t="shared" si="96"/>
        <v>33.739892660594457</v>
      </c>
      <c r="K147" s="16">
        <f t="shared" si="82"/>
        <v>1886.05999972723</v>
      </c>
      <c r="L147" s="92"/>
      <c r="M147" s="13">
        <v>480.24974515800204</v>
      </c>
      <c r="N147" s="133">
        <f t="shared" si="67"/>
        <v>296.17750000000001</v>
      </c>
      <c r="O147" s="14">
        <v>14.3375</v>
      </c>
      <c r="P147" s="15">
        <f t="shared" si="97"/>
        <v>33.496058947375907</v>
      </c>
      <c r="Q147" s="16">
        <f t="shared" si="83"/>
        <v>1872.4296951583131</v>
      </c>
      <c r="R147" s="10"/>
      <c r="S147" s="13">
        <v>479.42150866462788</v>
      </c>
      <c r="T147" s="133">
        <f t="shared" si="69"/>
        <v>295.93374999999997</v>
      </c>
      <c r="U147" s="14">
        <v>14.581250000000001</v>
      </c>
      <c r="V147" s="15">
        <f t="shared" si="98"/>
        <v>32.879314781971907</v>
      </c>
      <c r="W147" s="16">
        <f t="shared" si="84"/>
        <v>1837.9536963122296</v>
      </c>
      <c r="X147" s="92"/>
      <c r="Y147" s="13">
        <v>504.39602446483178</v>
      </c>
      <c r="Z147" s="133">
        <f t="shared" si="71"/>
        <v>295.14</v>
      </c>
      <c r="AA147" s="14">
        <v>15.375</v>
      </c>
      <c r="AB147" s="15">
        <f t="shared" si="99"/>
        <v>32.806245493647594</v>
      </c>
      <c r="AC147" s="16">
        <f t="shared" si="85"/>
        <v>1833.8691230949005</v>
      </c>
      <c r="AD147" s="10"/>
      <c r="AE147" s="13">
        <v>505.35168195718654</v>
      </c>
      <c r="AF147" s="133">
        <f t="shared" si="73"/>
        <v>294.58375000000001</v>
      </c>
      <c r="AG147" s="14">
        <v>15.93125</v>
      </c>
      <c r="AH147" s="15">
        <f t="shared" si="100"/>
        <v>31.72078035039225</v>
      </c>
      <c r="AI147" s="16">
        <f t="shared" si="86"/>
        <v>1773.1916215869267</v>
      </c>
      <c r="AK147" s="13">
        <v>504.65086646279303</v>
      </c>
      <c r="AL147" s="133">
        <f t="shared" si="75"/>
        <v>294.05250000000001</v>
      </c>
      <c r="AM147" s="14">
        <v>16.462499999999999</v>
      </c>
      <c r="AN147" s="15">
        <f t="shared" si="101"/>
        <v>30.654570476099806</v>
      </c>
      <c r="AO147" s="16">
        <f t="shared" si="87"/>
        <v>1713.5904896139791</v>
      </c>
      <c r="AQ147" s="13">
        <v>480.8868501529052</v>
      </c>
      <c r="AR147" s="133">
        <f t="shared" si="77"/>
        <v>294.08999999999997</v>
      </c>
      <c r="AS147" s="14">
        <v>16.425000000000001</v>
      </c>
      <c r="AT147" s="15">
        <f t="shared" si="102"/>
        <v>29.277738213266677</v>
      </c>
      <c r="AU147" s="16">
        <f t="shared" si="88"/>
        <v>1636.6255661216071</v>
      </c>
      <c r="AV147" s="92"/>
      <c r="AW147" s="13">
        <v>501.52905198776756</v>
      </c>
      <c r="AX147" s="133">
        <f t="shared" si="79"/>
        <v>292.98374999999999</v>
      </c>
      <c r="AY147" s="14">
        <v>17.53125</v>
      </c>
      <c r="AZ147" s="15">
        <f t="shared" si="103"/>
        <v>28.607717760443069</v>
      </c>
      <c r="BA147" s="16">
        <f t="shared" si="89"/>
        <v>1599.1714228087676</v>
      </c>
    </row>
    <row r="148" spans="1:53" x14ac:dyDescent="0.25">
      <c r="A148" s="13">
        <v>496.49592252803262</v>
      </c>
      <c r="B148" s="133">
        <f t="shared" si="63"/>
        <v>295.59625</v>
      </c>
      <c r="C148" s="14">
        <v>14.918749999999999</v>
      </c>
      <c r="D148" s="15">
        <f t="shared" si="95"/>
        <v>33.279994807073827</v>
      </c>
      <c r="E148" s="16">
        <f t="shared" si="81"/>
        <v>1860.351709715427</v>
      </c>
      <c r="F148" s="10"/>
      <c r="G148" s="13">
        <v>495.15800203873596</v>
      </c>
      <c r="H148" s="133">
        <f t="shared" si="65"/>
        <v>295.52749999999997</v>
      </c>
      <c r="I148" s="14">
        <v>14.987500000000001</v>
      </c>
      <c r="J148" s="15">
        <f t="shared" si="96"/>
        <v>33.038065190240928</v>
      </c>
      <c r="K148" s="16">
        <f t="shared" si="82"/>
        <v>1846.8278441344678</v>
      </c>
      <c r="L148" s="92"/>
      <c r="M148" s="13">
        <v>492.54587155963299</v>
      </c>
      <c r="N148" s="133">
        <f t="shared" si="67"/>
        <v>296.13374999999996</v>
      </c>
      <c r="O148" s="14">
        <v>14.38125</v>
      </c>
      <c r="P148" s="15">
        <f t="shared" si="97"/>
        <v>34.249169686893211</v>
      </c>
      <c r="Q148" s="16">
        <f t="shared" si="83"/>
        <v>1914.5285854973304</v>
      </c>
      <c r="R148" s="10"/>
      <c r="S148" s="13">
        <v>505.35168195718654</v>
      </c>
      <c r="T148" s="133">
        <f t="shared" si="69"/>
        <v>295.21499999999997</v>
      </c>
      <c r="U148" s="14">
        <v>15.3</v>
      </c>
      <c r="V148" s="15">
        <f t="shared" si="98"/>
        <v>33.029521696548137</v>
      </c>
      <c r="W148" s="16">
        <f t="shared" si="84"/>
        <v>1846.3502628370409</v>
      </c>
      <c r="X148" s="92"/>
      <c r="Y148" s="13">
        <v>505.92507645259934</v>
      </c>
      <c r="Z148" s="133">
        <f t="shared" si="71"/>
        <v>295.09625</v>
      </c>
      <c r="AA148" s="14">
        <v>15.418749999999999</v>
      </c>
      <c r="AB148" s="15">
        <f t="shared" si="99"/>
        <v>32.812327617517589</v>
      </c>
      <c r="AC148" s="16">
        <f t="shared" si="85"/>
        <v>1834.2091138192332</v>
      </c>
      <c r="AD148" s="10"/>
      <c r="AE148" s="13">
        <v>505.09683995922524</v>
      </c>
      <c r="AF148" s="133">
        <f t="shared" si="73"/>
        <v>294.57749999999999</v>
      </c>
      <c r="AG148" s="14">
        <v>15.9375</v>
      </c>
      <c r="AH148" s="15">
        <f t="shared" si="100"/>
        <v>31.692350742539624</v>
      </c>
      <c r="AI148" s="16">
        <f t="shared" si="86"/>
        <v>1771.6024065079648</v>
      </c>
      <c r="AK148" s="13">
        <v>505.28797145769619</v>
      </c>
      <c r="AL148" s="133">
        <f t="shared" si="75"/>
        <v>294.05874999999997</v>
      </c>
      <c r="AM148" s="14">
        <v>16.456250000000001</v>
      </c>
      <c r="AN148" s="15">
        <f t="shared" si="101"/>
        <v>30.704928003506033</v>
      </c>
      <c r="AO148" s="16">
        <f t="shared" si="87"/>
        <v>1716.4054753959872</v>
      </c>
      <c r="AQ148" s="13">
        <v>496.87818552497447</v>
      </c>
      <c r="AR148" s="133">
        <f t="shared" si="77"/>
        <v>293.66499999999996</v>
      </c>
      <c r="AS148" s="14">
        <v>16.850000000000001</v>
      </c>
      <c r="AT148" s="15">
        <f t="shared" si="102"/>
        <v>29.488319615725484</v>
      </c>
      <c r="AU148" s="16">
        <f t="shared" si="88"/>
        <v>1648.3970665190545</v>
      </c>
      <c r="AV148" s="92"/>
      <c r="AW148" s="13">
        <v>504.84199796126398</v>
      </c>
      <c r="AX148" s="133">
        <f t="shared" si="79"/>
        <v>292.84625</v>
      </c>
      <c r="AY148" s="14">
        <v>17.668749999999999</v>
      </c>
      <c r="AZ148" s="15">
        <f t="shared" si="103"/>
        <v>28.572592739229655</v>
      </c>
      <c r="BA148" s="16">
        <f t="shared" si="89"/>
        <v>1597.2079341229378</v>
      </c>
    </row>
    <row r="149" spans="1:53" x14ac:dyDescent="0.25">
      <c r="A149" s="13">
        <v>504.20489296636083</v>
      </c>
      <c r="B149" s="133">
        <f t="shared" ref="B149:B157" si="104">$D$2-C149</f>
        <v>295.44624999999996</v>
      </c>
      <c r="C149" s="14">
        <v>15.06875</v>
      </c>
      <c r="D149" s="15">
        <f t="shared" ref="D149:D157" si="105">A149/C149</f>
        <v>33.460299823566046</v>
      </c>
      <c r="E149" s="16">
        <f t="shared" si="81"/>
        <v>1870.4307601373418</v>
      </c>
      <c r="F149" s="10"/>
      <c r="G149" s="13">
        <v>504.33231396534148</v>
      </c>
      <c r="H149" s="133">
        <f t="shared" ref="H149:H157" si="106">$D$2-I149</f>
        <v>295.35249999999996</v>
      </c>
      <c r="I149" s="14">
        <v>15.1625</v>
      </c>
      <c r="J149" s="15">
        <f t="shared" ref="J149:J157" si="107">G149/I149</f>
        <v>33.261817903732336</v>
      </c>
      <c r="K149" s="16">
        <f t="shared" si="82"/>
        <v>1859.3356208186376</v>
      </c>
      <c r="L149" s="92"/>
      <c r="M149" s="13">
        <v>504.33231396534148</v>
      </c>
      <c r="N149" s="133">
        <f t="shared" ref="N149:N157" si="108">$D$2-O149</f>
        <v>295.43374999999997</v>
      </c>
      <c r="O149" s="14">
        <v>15.081250000000001</v>
      </c>
      <c r="P149" s="15">
        <f t="shared" ref="P149:P157" si="109">M149/O149</f>
        <v>33.441015430772744</v>
      </c>
      <c r="Q149" s="16">
        <f t="shared" si="83"/>
        <v>1869.3527625801964</v>
      </c>
      <c r="R149" s="10"/>
      <c r="S149" s="13">
        <v>505.35168195718654</v>
      </c>
      <c r="T149" s="133">
        <f t="shared" ref="T149:T157" si="110">$D$2-U149</f>
        <v>295.20875000000001</v>
      </c>
      <c r="U149" s="14">
        <v>15.30625</v>
      </c>
      <c r="V149" s="15">
        <f t="shared" ref="V149:V157" si="111">S149/U149</f>
        <v>33.016034754246569</v>
      </c>
      <c r="W149" s="16">
        <f t="shared" si="84"/>
        <v>1845.5963427623831</v>
      </c>
      <c r="X149" s="92"/>
      <c r="Y149" s="13">
        <v>512.10499490315999</v>
      </c>
      <c r="Z149" s="133">
        <f t="shared" ref="Z149:Z157" si="112">$D$2-AA149</f>
        <v>294.815</v>
      </c>
      <c r="AA149" s="14">
        <v>15.7</v>
      </c>
      <c r="AB149" s="15">
        <f t="shared" ref="AB149:AB157" si="113">Y149/AA149</f>
        <v>32.618152541602548</v>
      </c>
      <c r="AC149" s="16">
        <f t="shared" si="85"/>
        <v>1823.3547270755823</v>
      </c>
      <c r="AD149" s="10"/>
      <c r="AE149" s="13">
        <v>516.69215086646273</v>
      </c>
      <c r="AF149" s="133">
        <f t="shared" ref="AF149:AF157" si="114">$D$2-AG149</f>
        <v>294.15875</v>
      </c>
      <c r="AG149" s="14">
        <v>16.356249999999999</v>
      </c>
      <c r="AH149" s="15">
        <f t="shared" ref="AH149:AH157" si="115">AE149/AG149</f>
        <v>31.589890767533067</v>
      </c>
      <c r="AI149" s="16">
        <f t="shared" si="86"/>
        <v>1765.8748939050984</v>
      </c>
      <c r="AK149" s="13">
        <v>508.60091743119261</v>
      </c>
      <c r="AL149" s="133">
        <f t="shared" ref="AL149:AL157" si="116">$D$2-AM149</f>
        <v>293.86500000000001</v>
      </c>
      <c r="AM149" s="14">
        <v>16.649999999999999</v>
      </c>
      <c r="AN149" s="15">
        <f t="shared" ref="AN149:AN157" si="117">AK149/AM149</f>
        <v>30.546601647519079</v>
      </c>
      <c r="AO149" s="16">
        <f t="shared" si="87"/>
        <v>1707.5550320963164</v>
      </c>
      <c r="AQ149" s="13">
        <v>512.2324159021407</v>
      </c>
      <c r="AR149" s="133">
        <f t="shared" ref="AR149:AR157" si="118">$D$2-AS149</f>
        <v>293.40875</v>
      </c>
      <c r="AS149" s="14">
        <v>17.106249999999999</v>
      </c>
      <c r="AT149" s="15">
        <f t="shared" ref="AT149:AT157" si="119">AQ149/AS149</f>
        <v>29.944167535382725</v>
      </c>
      <c r="AU149" s="16">
        <f t="shared" si="88"/>
        <v>1673.8789652278942</v>
      </c>
      <c r="AV149" s="92"/>
      <c r="AW149" s="13">
        <v>526.5672782874617</v>
      </c>
      <c r="AX149" s="133">
        <f t="shared" ref="AX149:AX157" si="120">$D$2-AY149</f>
        <v>292.17750000000001</v>
      </c>
      <c r="AY149" s="14">
        <v>18.337499999999999</v>
      </c>
      <c r="AZ149" s="15">
        <f t="shared" ref="AZ149:AZ157" si="121">AW149/AY149</f>
        <v>28.715325332649584</v>
      </c>
      <c r="BA149" s="16">
        <f t="shared" si="89"/>
        <v>1605.1866860951118</v>
      </c>
    </row>
    <row r="150" spans="1:53" x14ac:dyDescent="0.25">
      <c r="A150" s="13">
        <v>520.51478083588177</v>
      </c>
      <c r="B150" s="133">
        <f t="shared" si="104"/>
        <v>294.83999999999997</v>
      </c>
      <c r="C150" s="14">
        <v>15.675000000000001</v>
      </c>
      <c r="D150" s="15">
        <f t="shared" si="105"/>
        <v>33.206684582831372</v>
      </c>
      <c r="E150" s="16">
        <f t="shared" si="81"/>
        <v>1856.2536681802737</v>
      </c>
      <c r="F150" s="10"/>
      <c r="G150" s="13">
        <v>504.90570846075428</v>
      </c>
      <c r="H150" s="133">
        <f t="shared" si="106"/>
        <v>295.32124999999996</v>
      </c>
      <c r="I150" s="14">
        <v>15.19375</v>
      </c>
      <c r="J150" s="15">
        <f t="shared" si="107"/>
        <v>33.231144941884281</v>
      </c>
      <c r="K150" s="16">
        <f t="shared" si="82"/>
        <v>1857.6210022513312</v>
      </c>
      <c r="L150" s="92"/>
      <c r="M150" s="13">
        <v>505.35168195718654</v>
      </c>
      <c r="N150" s="133">
        <f t="shared" si="108"/>
        <v>295.40249999999997</v>
      </c>
      <c r="O150" s="14">
        <v>15.112500000000001</v>
      </c>
      <c r="P150" s="15">
        <f t="shared" si="109"/>
        <v>33.439317251095879</v>
      </c>
      <c r="Q150" s="16">
        <f t="shared" si="83"/>
        <v>1869.2578343362595</v>
      </c>
      <c r="R150" s="10"/>
      <c r="S150" s="13">
        <v>511.53160040774719</v>
      </c>
      <c r="T150" s="133">
        <f t="shared" si="110"/>
        <v>294.94</v>
      </c>
      <c r="U150" s="14">
        <v>15.574999999999999</v>
      </c>
      <c r="V150" s="15">
        <f t="shared" si="111"/>
        <v>32.843120411412343</v>
      </c>
      <c r="W150" s="16">
        <f t="shared" si="84"/>
        <v>1835.93043099795</v>
      </c>
      <c r="X150" s="92"/>
      <c r="Y150" s="13">
        <v>525.1656472986748</v>
      </c>
      <c r="Z150" s="133">
        <f t="shared" si="112"/>
        <v>294.52749999999997</v>
      </c>
      <c r="AA150" s="14">
        <v>15.987500000000001</v>
      </c>
      <c r="AB150" s="15">
        <f t="shared" si="113"/>
        <v>32.848515859182157</v>
      </c>
      <c r="AC150" s="16">
        <f t="shared" si="85"/>
        <v>1836.2320365282826</v>
      </c>
      <c r="AD150" s="10"/>
      <c r="AE150" s="13">
        <v>528.03261977573902</v>
      </c>
      <c r="AF150" s="133">
        <f t="shared" si="114"/>
        <v>293.95875000000001</v>
      </c>
      <c r="AG150" s="14">
        <v>16.556249999999999</v>
      </c>
      <c r="AH150" s="15">
        <f t="shared" si="115"/>
        <v>31.893249967579557</v>
      </c>
      <c r="AI150" s="16">
        <f t="shared" si="86"/>
        <v>1782.8326731876971</v>
      </c>
      <c r="AK150" s="13">
        <v>523.12691131498468</v>
      </c>
      <c r="AL150" s="133">
        <f t="shared" si="116"/>
        <v>293.44624999999996</v>
      </c>
      <c r="AM150" s="14">
        <v>17.068750000000001</v>
      </c>
      <c r="AN150" s="15">
        <f t="shared" si="117"/>
        <v>30.648226221309976</v>
      </c>
      <c r="AO150" s="16">
        <f t="shared" si="87"/>
        <v>1713.2358457712276</v>
      </c>
      <c r="AQ150" s="13">
        <v>518.28491335372064</v>
      </c>
      <c r="AR150" s="133">
        <f t="shared" si="118"/>
        <v>292.94</v>
      </c>
      <c r="AS150" s="14">
        <v>17.574999999999999</v>
      </c>
      <c r="AT150" s="15">
        <f t="shared" si="119"/>
        <v>29.489895496655514</v>
      </c>
      <c r="AU150" s="16">
        <f t="shared" si="88"/>
        <v>1648.4851582630431</v>
      </c>
      <c r="AV150" s="92"/>
      <c r="AW150" s="13">
        <v>530.13506625891944</v>
      </c>
      <c r="AX150" s="133">
        <f t="shared" si="120"/>
        <v>292.14</v>
      </c>
      <c r="AY150" s="14">
        <v>18.375</v>
      </c>
      <c r="AZ150" s="15">
        <f t="shared" si="121"/>
        <v>28.850887959669084</v>
      </c>
      <c r="BA150" s="16">
        <f t="shared" si="89"/>
        <v>1612.7646369455017</v>
      </c>
    </row>
    <row r="151" spans="1:53" x14ac:dyDescent="0.25">
      <c r="A151" s="13">
        <v>527.90519877675843</v>
      </c>
      <c r="B151" s="133">
        <f t="shared" si="104"/>
        <v>294.70249999999999</v>
      </c>
      <c r="C151" s="14">
        <v>15.8125</v>
      </c>
      <c r="D151" s="15">
        <f t="shared" si="105"/>
        <v>33.385309013549943</v>
      </c>
      <c r="E151" s="16">
        <f t="shared" si="81"/>
        <v>1866.2387738574419</v>
      </c>
      <c r="F151" s="10"/>
      <c r="G151" s="13">
        <v>505.03312945973494</v>
      </c>
      <c r="H151" s="133">
        <f t="shared" si="106"/>
        <v>295.29624999999999</v>
      </c>
      <c r="I151" s="14">
        <v>15.21875</v>
      </c>
      <c r="J151" s="15">
        <f t="shared" si="107"/>
        <v>33.184928424458967</v>
      </c>
      <c r="K151" s="16">
        <f t="shared" si="82"/>
        <v>1855.0374989272561</v>
      </c>
      <c r="L151" s="92"/>
      <c r="M151" s="13">
        <v>516.56472986748213</v>
      </c>
      <c r="N151" s="133">
        <f t="shared" si="108"/>
        <v>295.02749999999997</v>
      </c>
      <c r="O151" s="14">
        <v>15.487500000000001</v>
      </c>
      <c r="P151" s="15">
        <f t="shared" si="109"/>
        <v>33.353654874413692</v>
      </c>
      <c r="Q151" s="16">
        <f t="shared" si="83"/>
        <v>1864.4693074797253</v>
      </c>
      <c r="R151" s="10"/>
      <c r="S151" s="13">
        <v>525.4841997961264</v>
      </c>
      <c r="T151" s="133">
        <f t="shared" si="110"/>
        <v>294.60249999999996</v>
      </c>
      <c r="U151" s="14">
        <v>15.9125</v>
      </c>
      <c r="V151" s="15">
        <f t="shared" si="111"/>
        <v>33.023358981689015</v>
      </c>
      <c r="W151" s="16">
        <f t="shared" si="84"/>
        <v>1846.0057670764159</v>
      </c>
      <c r="X151" s="92"/>
      <c r="Y151" s="13">
        <v>530.96330275229354</v>
      </c>
      <c r="Z151" s="133">
        <f t="shared" si="112"/>
        <v>294.21499999999997</v>
      </c>
      <c r="AA151" s="14">
        <v>16.3</v>
      </c>
      <c r="AB151" s="15">
        <f t="shared" si="113"/>
        <v>32.57443575167445</v>
      </c>
      <c r="AC151" s="16">
        <f t="shared" si="85"/>
        <v>1820.9109585186018</v>
      </c>
      <c r="AD151" s="10"/>
      <c r="AE151" s="13">
        <v>530.51732925586134</v>
      </c>
      <c r="AF151" s="133">
        <f t="shared" si="114"/>
        <v>293.89625000000001</v>
      </c>
      <c r="AG151" s="14">
        <v>16.618749999999999</v>
      </c>
      <c r="AH151" s="15">
        <f t="shared" si="115"/>
        <v>31.922817856689665</v>
      </c>
      <c r="AI151" s="16">
        <f t="shared" si="86"/>
        <v>1784.4855181889523</v>
      </c>
      <c r="AK151" s="13">
        <v>529.24311926605503</v>
      </c>
      <c r="AL151" s="133">
        <f t="shared" si="116"/>
        <v>293.30874999999997</v>
      </c>
      <c r="AM151" s="14">
        <v>17.206250000000001</v>
      </c>
      <c r="AN151" s="15">
        <f t="shared" si="117"/>
        <v>30.758771915208428</v>
      </c>
      <c r="AO151" s="16">
        <f t="shared" si="87"/>
        <v>1719.415350060151</v>
      </c>
      <c r="AQ151" s="13">
        <v>528.60601427115182</v>
      </c>
      <c r="AR151" s="133">
        <f t="shared" si="118"/>
        <v>292.75874999999996</v>
      </c>
      <c r="AS151" s="14">
        <v>17.756250000000001</v>
      </c>
      <c r="AT151" s="15">
        <f t="shared" si="119"/>
        <v>29.770138079332728</v>
      </c>
      <c r="AU151" s="16">
        <f t="shared" si="88"/>
        <v>1664.1507186346994</v>
      </c>
      <c r="AV151" s="92"/>
      <c r="AW151" s="13">
        <v>530.13506625891944</v>
      </c>
      <c r="AX151" s="133">
        <f t="shared" si="120"/>
        <v>292.10249999999996</v>
      </c>
      <c r="AY151" s="14">
        <v>18.412500000000001</v>
      </c>
      <c r="AZ151" s="15">
        <f t="shared" si="121"/>
        <v>28.792128513722709</v>
      </c>
      <c r="BA151" s="16">
        <f t="shared" si="89"/>
        <v>1609.4799839170994</v>
      </c>
    </row>
    <row r="152" spans="1:53" x14ac:dyDescent="0.25">
      <c r="A152" s="13">
        <v>530.26248725790003</v>
      </c>
      <c r="B152" s="133">
        <f t="shared" si="104"/>
        <v>294.64625000000001</v>
      </c>
      <c r="C152" s="14">
        <v>15.86875</v>
      </c>
      <c r="D152" s="15">
        <f t="shared" si="105"/>
        <v>33.415517117473023</v>
      </c>
      <c r="E152" s="16">
        <f t="shared" si="81"/>
        <v>1867.9274068667419</v>
      </c>
      <c r="F152" s="10"/>
      <c r="G152" s="13">
        <v>530.00764525993884</v>
      </c>
      <c r="H152" s="133">
        <f t="shared" si="106"/>
        <v>294.57124999999996</v>
      </c>
      <c r="I152" s="14">
        <v>15.94375</v>
      </c>
      <c r="J152" s="15">
        <f t="shared" si="107"/>
        <v>33.24234544946696</v>
      </c>
      <c r="K152" s="16">
        <f t="shared" si="82"/>
        <v>1858.247110625203</v>
      </c>
      <c r="L152" s="92"/>
      <c r="M152" s="13">
        <v>526.50356778797141</v>
      </c>
      <c r="N152" s="133">
        <f t="shared" si="108"/>
        <v>294.78999999999996</v>
      </c>
      <c r="O152" s="14">
        <v>15.725</v>
      </c>
      <c r="P152" s="15">
        <f t="shared" si="109"/>
        <v>33.481943897486261</v>
      </c>
      <c r="Q152" s="16">
        <f t="shared" si="83"/>
        <v>1871.6406638694818</v>
      </c>
      <c r="R152" s="10"/>
      <c r="S152" s="13">
        <v>529.17940876656473</v>
      </c>
      <c r="T152" s="133">
        <f t="shared" si="110"/>
        <v>294.52125000000001</v>
      </c>
      <c r="U152" s="14">
        <v>15.99375</v>
      </c>
      <c r="V152" s="15">
        <f t="shared" si="111"/>
        <v>33.086637515689858</v>
      </c>
      <c r="W152" s="16">
        <f t="shared" si="84"/>
        <v>1849.5430371270631</v>
      </c>
      <c r="X152" s="92"/>
      <c r="Y152" s="13">
        <v>548.22884811416918</v>
      </c>
      <c r="Z152" s="133">
        <f t="shared" si="112"/>
        <v>293.83375000000001</v>
      </c>
      <c r="AA152" s="14">
        <v>16.681249999999999</v>
      </c>
      <c r="AB152" s="15">
        <f t="shared" si="113"/>
        <v>32.864974034569904</v>
      </c>
      <c r="AC152" s="16">
        <f t="shared" si="85"/>
        <v>1837.1520485324577</v>
      </c>
      <c r="AD152" s="10"/>
      <c r="AE152" s="13">
        <v>530.38990825688074</v>
      </c>
      <c r="AF152" s="133">
        <f t="shared" si="114"/>
        <v>293.83375000000001</v>
      </c>
      <c r="AG152" s="14">
        <v>16.681249999999999</v>
      </c>
      <c r="AH152" s="15">
        <f t="shared" si="115"/>
        <v>31.795573368715221</v>
      </c>
      <c r="AI152" s="16">
        <f t="shared" si="86"/>
        <v>1777.3725513111808</v>
      </c>
      <c r="AK152" s="13">
        <v>529.81651376146783</v>
      </c>
      <c r="AL152" s="133">
        <f t="shared" si="116"/>
        <v>293.33375000000001</v>
      </c>
      <c r="AM152" s="14">
        <v>17.181249999999999</v>
      </c>
      <c r="AN152" s="15">
        <f t="shared" si="117"/>
        <v>30.836901492118901</v>
      </c>
      <c r="AO152" s="16">
        <f t="shared" si="87"/>
        <v>1723.7827934094466</v>
      </c>
      <c r="AQ152" s="13">
        <v>530.64475025484194</v>
      </c>
      <c r="AR152" s="133">
        <f t="shared" si="118"/>
        <v>292.67750000000001</v>
      </c>
      <c r="AS152" s="14">
        <v>17.837499999999999</v>
      </c>
      <c r="AT152" s="15">
        <f t="shared" si="119"/>
        <v>29.748829726970818</v>
      </c>
      <c r="AU152" s="16">
        <f t="shared" si="88"/>
        <v>1662.9595817376687</v>
      </c>
      <c r="AV152" s="92"/>
      <c r="AW152" s="13">
        <v>533.57543323139646</v>
      </c>
      <c r="AX152" s="133">
        <f t="shared" si="120"/>
        <v>291.88374999999996</v>
      </c>
      <c r="AY152" s="14">
        <v>18.631250000000001</v>
      </c>
      <c r="AZ152" s="15">
        <f t="shared" si="121"/>
        <v>28.638735094606986</v>
      </c>
      <c r="BA152" s="16">
        <f t="shared" si="89"/>
        <v>1600.9052917885306</v>
      </c>
    </row>
    <row r="153" spans="1:53" x14ac:dyDescent="0.25">
      <c r="A153" s="13">
        <v>529.56167176350664</v>
      </c>
      <c r="B153" s="133">
        <f t="shared" si="104"/>
        <v>294.59625</v>
      </c>
      <c r="C153" s="14">
        <v>15.918749999999999</v>
      </c>
      <c r="D153" s="15">
        <f t="shared" si="105"/>
        <v>33.266536113922683</v>
      </c>
      <c r="E153" s="16">
        <f t="shared" ref="E153:E157" si="122">D153*55.9</f>
        <v>1859.5993687682781</v>
      </c>
      <c r="F153" s="10"/>
      <c r="G153" s="13">
        <v>529.43425076452593</v>
      </c>
      <c r="H153" s="133">
        <f t="shared" si="106"/>
        <v>294.58375000000001</v>
      </c>
      <c r="I153" s="14">
        <v>15.93125</v>
      </c>
      <c r="J153" s="15">
        <f t="shared" si="107"/>
        <v>33.232436297498687</v>
      </c>
      <c r="K153" s="16">
        <f t="shared" ref="K153:K157" si="123">J153*55.9</f>
        <v>1857.6931890301767</v>
      </c>
      <c r="L153" s="92"/>
      <c r="M153" s="13">
        <v>529.94393476044854</v>
      </c>
      <c r="N153" s="133">
        <f t="shared" si="108"/>
        <v>294.68374999999997</v>
      </c>
      <c r="O153" s="14">
        <v>15.831250000000001</v>
      </c>
      <c r="P153" s="15">
        <f t="shared" si="109"/>
        <v>33.47454779379067</v>
      </c>
      <c r="Q153" s="16">
        <f t="shared" ref="Q153:Q157" si="124">P153*55.9</f>
        <v>1871.2272216728984</v>
      </c>
      <c r="R153" s="10"/>
      <c r="S153" s="13">
        <v>530.07135575942914</v>
      </c>
      <c r="T153" s="133">
        <f t="shared" si="110"/>
        <v>294.47749999999996</v>
      </c>
      <c r="U153" s="14">
        <v>16.037500000000001</v>
      </c>
      <c r="V153" s="15">
        <f t="shared" si="111"/>
        <v>33.051994123736812</v>
      </c>
      <c r="W153" s="16">
        <f t="shared" ref="W153:W157" si="125">V153*55.9</f>
        <v>1847.6064715168877</v>
      </c>
      <c r="X153" s="92"/>
      <c r="Y153" s="13">
        <v>554.66360856269114</v>
      </c>
      <c r="Z153" s="133">
        <f t="shared" si="112"/>
        <v>293.65875</v>
      </c>
      <c r="AA153" s="14">
        <v>16.856249999999999</v>
      </c>
      <c r="AB153" s="15">
        <f t="shared" si="113"/>
        <v>32.905516266233072</v>
      </c>
      <c r="AC153" s="16">
        <f t="shared" ref="AC153:AC157" si="126">AB153*55.9</f>
        <v>1839.4183592824286</v>
      </c>
      <c r="AD153" s="10"/>
      <c r="AE153" s="13">
        <v>536.37869520897038</v>
      </c>
      <c r="AF153" s="133">
        <f t="shared" si="114"/>
        <v>293.55250000000001</v>
      </c>
      <c r="AG153" s="14">
        <v>16.962499999999999</v>
      </c>
      <c r="AH153" s="15">
        <f t="shared" si="115"/>
        <v>31.621441132437461</v>
      </c>
      <c r="AI153" s="16">
        <f t="shared" ref="AI153:AI157" si="127">AH153*55.9</f>
        <v>1767.6385593032539</v>
      </c>
      <c r="AK153" s="13">
        <v>554.02650356778793</v>
      </c>
      <c r="AL153" s="133">
        <f t="shared" si="116"/>
        <v>292.61500000000001</v>
      </c>
      <c r="AM153" s="14">
        <v>17.899999999999999</v>
      </c>
      <c r="AN153" s="15">
        <f t="shared" si="117"/>
        <v>30.951201316636201</v>
      </c>
      <c r="AO153" s="16">
        <f t="shared" ref="AO153:AO157" si="128">AN153*55.9</f>
        <v>1730.1721535999636</v>
      </c>
      <c r="AQ153" s="13">
        <v>530.64475025484194</v>
      </c>
      <c r="AR153" s="133">
        <f t="shared" si="118"/>
        <v>292.67750000000001</v>
      </c>
      <c r="AS153" s="14">
        <v>17.837499999999999</v>
      </c>
      <c r="AT153" s="15">
        <f t="shared" si="119"/>
        <v>29.748829726970818</v>
      </c>
      <c r="AU153" s="16">
        <f t="shared" ref="AU153:AU157" si="129">AT153*55.9</f>
        <v>1662.9595817376687</v>
      </c>
      <c r="AV153" s="92"/>
      <c r="AW153" s="13">
        <v>549.05708460754329</v>
      </c>
      <c r="AX153" s="133">
        <f t="shared" si="120"/>
        <v>291.43374999999997</v>
      </c>
      <c r="AY153" s="14">
        <v>19.081250000000001</v>
      </c>
      <c r="AZ153" s="15">
        <f t="shared" si="121"/>
        <v>28.774691626992112</v>
      </c>
      <c r="BA153" s="16">
        <f t="shared" ref="BA153:BA157" si="130">AZ153*55.9</f>
        <v>1608.505261948859</v>
      </c>
    </row>
    <row r="154" spans="1:53" x14ac:dyDescent="0.25">
      <c r="A154" s="13">
        <v>539.56422018348621</v>
      </c>
      <c r="B154" s="133">
        <f t="shared" si="104"/>
        <v>294.22749999999996</v>
      </c>
      <c r="C154" s="14">
        <v>16.287500000000001</v>
      </c>
      <c r="D154" s="15">
        <f t="shared" si="105"/>
        <v>33.127503925309973</v>
      </c>
      <c r="E154" s="16">
        <f t="shared" si="122"/>
        <v>1851.8274694248275</v>
      </c>
      <c r="F154" s="10"/>
      <c r="G154" s="13">
        <v>537.3343527013252</v>
      </c>
      <c r="H154" s="133">
        <f t="shared" si="106"/>
        <v>294.28375</v>
      </c>
      <c r="I154" s="14">
        <v>16.231249999999999</v>
      </c>
      <c r="J154" s="15">
        <f t="shared" si="107"/>
        <v>33.104927390147104</v>
      </c>
      <c r="K154" s="16">
        <f t="shared" si="123"/>
        <v>1850.565441109223</v>
      </c>
      <c r="L154" s="92"/>
      <c r="M154" s="13">
        <v>530.70846075433224</v>
      </c>
      <c r="N154" s="133">
        <f t="shared" si="108"/>
        <v>294.67124999999999</v>
      </c>
      <c r="O154" s="14">
        <v>15.84375</v>
      </c>
      <c r="P154" s="15">
        <f t="shared" si="109"/>
        <v>33.496392000273438</v>
      </c>
      <c r="Q154" s="16">
        <f t="shared" si="124"/>
        <v>1872.4483128152851</v>
      </c>
      <c r="R154" s="10"/>
      <c r="S154" s="13">
        <v>531.34556574923545</v>
      </c>
      <c r="T154" s="133">
        <f t="shared" si="110"/>
        <v>294.30250000000001</v>
      </c>
      <c r="U154" s="14">
        <v>16.212499999999999</v>
      </c>
      <c r="V154" s="15">
        <f t="shared" si="111"/>
        <v>32.773820555080064</v>
      </c>
      <c r="W154" s="16">
        <f t="shared" si="125"/>
        <v>1832.0565690289754</v>
      </c>
      <c r="X154" s="92"/>
      <c r="Y154" s="13">
        <v>555.49184505606524</v>
      </c>
      <c r="Z154" s="133">
        <f t="shared" si="112"/>
        <v>293.65249999999997</v>
      </c>
      <c r="AA154" s="14">
        <v>16.862500000000001</v>
      </c>
      <c r="AB154" s="15">
        <f t="shared" si="113"/>
        <v>32.94243706781706</v>
      </c>
      <c r="AC154" s="16">
        <f t="shared" si="126"/>
        <v>1841.4822320909736</v>
      </c>
      <c r="AD154" s="10"/>
      <c r="AE154" s="13">
        <v>550.90468909276251</v>
      </c>
      <c r="AF154" s="133">
        <f t="shared" si="114"/>
        <v>293.24</v>
      </c>
      <c r="AG154" s="14">
        <v>17.274999999999999</v>
      </c>
      <c r="AH154" s="15">
        <f t="shared" si="115"/>
        <v>31.890285909856008</v>
      </c>
      <c r="AI154" s="16">
        <f t="shared" si="127"/>
        <v>1782.6669823609509</v>
      </c>
      <c r="AK154" s="13">
        <v>554.59989806320084</v>
      </c>
      <c r="AL154" s="133">
        <f t="shared" si="116"/>
        <v>292.57124999999996</v>
      </c>
      <c r="AM154" s="14">
        <v>17.943750000000001</v>
      </c>
      <c r="AN154" s="15">
        <f t="shared" si="117"/>
        <v>30.907691985410008</v>
      </c>
      <c r="AO154" s="16">
        <f t="shared" si="128"/>
        <v>1727.7399819844193</v>
      </c>
      <c r="AQ154" s="13">
        <v>538.3537206931702</v>
      </c>
      <c r="AR154" s="133">
        <f t="shared" si="118"/>
        <v>292.30874999999997</v>
      </c>
      <c r="AS154" s="14">
        <v>18.206250000000001</v>
      </c>
      <c r="AT154" s="15">
        <f t="shared" si="119"/>
        <v>29.569720326435711</v>
      </c>
      <c r="AU154" s="16">
        <f t="shared" si="129"/>
        <v>1652.9473662477562</v>
      </c>
      <c r="AV154" s="92"/>
      <c r="AW154" s="13">
        <v>554.47247706422013</v>
      </c>
      <c r="AX154" s="133">
        <f t="shared" si="120"/>
        <v>291.33375000000001</v>
      </c>
      <c r="AY154" s="14">
        <v>19.181249999999999</v>
      </c>
      <c r="AZ154" s="15">
        <f t="shared" si="121"/>
        <v>28.907004343524022</v>
      </c>
      <c r="BA154" s="16">
        <f t="shared" si="130"/>
        <v>1615.9015428029927</v>
      </c>
    </row>
    <row r="155" spans="1:53" x14ac:dyDescent="0.25">
      <c r="A155" s="13">
        <v>552.24260958205912</v>
      </c>
      <c r="B155" s="133">
        <f t="shared" si="104"/>
        <v>293.96499999999997</v>
      </c>
      <c r="C155" s="14">
        <v>16.55</v>
      </c>
      <c r="D155" s="15">
        <f t="shared" si="105"/>
        <v>33.368133509489972</v>
      </c>
      <c r="E155" s="16">
        <f t="shared" si="122"/>
        <v>1865.2786631804895</v>
      </c>
      <c r="F155" s="10"/>
      <c r="G155" s="13">
        <v>551.60550458715591</v>
      </c>
      <c r="H155" s="133">
        <f t="shared" si="106"/>
        <v>293.95249999999999</v>
      </c>
      <c r="I155" s="14">
        <v>16.5625</v>
      </c>
      <c r="J155" s="15">
        <f t="shared" si="107"/>
        <v>33.304483295828284</v>
      </c>
      <c r="K155" s="16">
        <f t="shared" si="123"/>
        <v>1861.7206162368011</v>
      </c>
      <c r="L155" s="92"/>
      <c r="M155" s="13">
        <v>535.42303771661568</v>
      </c>
      <c r="N155" s="133">
        <f t="shared" si="108"/>
        <v>294.37124999999997</v>
      </c>
      <c r="O155" s="14">
        <v>16.143750000000001</v>
      </c>
      <c r="P155" s="15">
        <f t="shared" si="109"/>
        <v>33.165964395918898</v>
      </c>
      <c r="Q155" s="16">
        <f t="shared" si="124"/>
        <v>1853.9774097318664</v>
      </c>
      <c r="R155" s="10"/>
      <c r="S155" s="13">
        <v>547.71916411824668</v>
      </c>
      <c r="T155" s="133">
        <f t="shared" si="110"/>
        <v>293.89625000000001</v>
      </c>
      <c r="U155" s="14">
        <v>16.618749999999999</v>
      </c>
      <c r="V155" s="15">
        <f t="shared" si="111"/>
        <v>32.95790382057897</v>
      </c>
      <c r="W155" s="16">
        <f t="shared" si="125"/>
        <v>1842.3468235703644</v>
      </c>
      <c r="X155" s="92"/>
      <c r="Y155" s="13">
        <v>566.70489296636083</v>
      </c>
      <c r="Z155" s="133">
        <f t="shared" si="112"/>
        <v>293.63374999999996</v>
      </c>
      <c r="AA155" s="14">
        <v>16.881250000000001</v>
      </c>
      <c r="AB155" s="15">
        <f t="shared" si="113"/>
        <v>33.570078813260913</v>
      </c>
      <c r="AC155" s="16">
        <f t="shared" si="126"/>
        <v>1876.567405661285</v>
      </c>
      <c r="AD155" s="10"/>
      <c r="AE155" s="13">
        <v>557.53058103975536</v>
      </c>
      <c r="AF155" s="133">
        <f t="shared" si="114"/>
        <v>292.91499999999996</v>
      </c>
      <c r="AG155" s="14">
        <v>17.600000000000001</v>
      </c>
      <c r="AH155" s="15">
        <f t="shared" si="115"/>
        <v>31.677873922713371</v>
      </c>
      <c r="AI155" s="16">
        <f t="shared" si="127"/>
        <v>1770.7931522796773</v>
      </c>
      <c r="AK155" s="13">
        <v>555.68297655453614</v>
      </c>
      <c r="AL155" s="133">
        <f t="shared" si="116"/>
        <v>292.55874999999997</v>
      </c>
      <c r="AM155" s="14">
        <v>17.956250000000001</v>
      </c>
      <c r="AN155" s="15">
        <f t="shared" si="117"/>
        <v>30.946493647311446</v>
      </c>
      <c r="AO155" s="16">
        <f t="shared" si="128"/>
        <v>1729.9089948847097</v>
      </c>
      <c r="AQ155" s="13">
        <v>551.79663608562691</v>
      </c>
      <c r="AR155" s="133">
        <f t="shared" si="118"/>
        <v>292.03999999999996</v>
      </c>
      <c r="AS155" s="14">
        <v>18.475000000000001</v>
      </c>
      <c r="AT155" s="15">
        <f t="shared" si="119"/>
        <v>29.867206283389816</v>
      </c>
      <c r="AU155" s="16">
        <f t="shared" si="129"/>
        <v>1669.5768312414907</v>
      </c>
      <c r="AV155" s="92"/>
      <c r="AW155" s="13">
        <v>555.42813455657495</v>
      </c>
      <c r="AX155" s="133">
        <f t="shared" si="120"/>
        <v>291.28375</v>
      </c>
      <c r="AY155" s="14">
        <v>19.231249999999999</v>
      </c>
      <c r="AZ155" s="15">
        <f t="shared" si="121"/>
        <v>28.881540958417936</v>
      </c>
      <c r="BA155" s="16">
        <f t="shared" si="130"/>
        <v>1614.4781395755626</v>
      </c>
    </row>
    <row r="156" spans="1:53" x14ac:dyDescent="0.25">
      <c r="A156" s="13">
        <v>554.47247706422013</v>
      </c>
      <c r="B156" s="133">
        <f t="shared" si="104"/>
        <v>293.94</v>
      </c>
      <c r="C156" s="14">
        <v>16.574999999999999</v>
      </c>
      <c r="D156" s="15">
        <f t="shared" si="105"/>
        <v>33.452336474462754</v>
      </c>
      <c r="E156" s="16">
        <f t="shared" si="122"/>
        <v>1869.9856089224679</v>
      </c>
      <c r="F156" s="10"/>
      <c r="G156" s="13">
        <v>554.79102956167173</v>
      </c>
      <c r="H156" s="133">
        <f t="shared" si="106"/>
        <v>293.90249999999997</v>
      </c>
      <c r="I156" s="14">
        <v>16.612500000000001</v>
      </c>
      <c r="J156" s="15">
        <f t="shared" si="107"/>
        <v>33.395998769701833</v>
      </c>
      <c r="K156" s="16">
        <f t="shared" si="123"/>
        <v>1866.8363312263325</v>
      </c>
      <c r="L156" s="92"/>
      <c r="M156" s="13">
        <v>550.6498470948012</v>
      </c>
      <c r="N156" s="133">
        <f t="shared" si="108"/>
        <v>294.07749999999999</v>
      </c>
      <c r="O156" s="14">
        <v>16.4375</v>
      </c>
      <c r="P156" s="15">
        <f t="shared" si="109"/>
        <v>33.499610469645702</v>
      </c>
      <c r="Q156" s="16">
        <f t="shared" si="124"/>
        <v>1872.6282252531946</v>
      </c>
      <c r="R156" s="10"/>
      <c r="S156" s="13">
        <v>568.61620795107035</v>
      </c>
      <c r="T156" s="133">
        <f t="shared" si="110"/>
        <v>293.71499999999997</v>
      </c>
      <c r="U156" s="14">
        <v>16.8</v>
      </c>
      <c r="V156" s="15">
        <f t="shared" si="111"/>
        <v>33.846202854230377</v>
      </c>
      <c r="W156" s="16">
        <f t="shared" si="125"/>
        <v>1892.002739551478</v>
      </c>
      <c r="X156" s="92"/>
      <c r="Y156" s="13">
        <v>569.18960244648315</v>
      </c>
      <c r="Z156" s="133">
        <f t="shared" si="112"/>
        <v>293.13374999999996</v>
      </c>
      <c r="AA156" s="14">
        <v>17.381250000000001</v>
      </c>
      <c r="AB156" s="15">
        <f t="shared" si="113"/>
        <v>32.747334193253252</v>
      </c>
      <c r="AC156" s="16">
        <f t="shared" si="126"/>
        <v>1830.5759814028568</v>
      </c>
      <c r="AD156" s="10"/>
      <c r="AE156" s="13">
        <v>574.4138634046891</v>
      </c>
      <c r="AF156" s="133">
        <f t="shared" si="114"/>
        <v>292.49624999999997</v>
      </c>
      <c r="AG156" s="14">
        <v>18.018750000000001</v>
      </c>
      <c r="AH156" s="15">
        <f t="shared" si="115"/>
        <v>31.878674347814865</v>
      </c>
      <c r="AI156" s="16">
        <f t="shared" si="127"/>
        <v>1782.0178960428509</v>
      </c>
      <c r="AK156" s="13">
        <v>566.13149847094803</v>
      </c>
      <c r="AL156" s="133">
        <f t="shared" si="116"/>
        <v>292.1275</v>
      </c>
      <c r="AM156" s="14">
        <v>18.387499999999999</v>
      </c>
      <c r="AN156" s="15">
        <f t="shared" si="117"/>
        <v>30.78893261568718</v>
      </c>
      <c r="AO156" s="16">
        <f t="shared" si="128"/>
        <v>1721.1013332169134</v>
      </c>
      <c r="AQ156" s="13">
        <v>554.40876656472983</v>
      </c>
      <c r="AR156" s="133">
        <f t="shared" si="118"/>
        <v>291.94</v>
      </c>
      <c r="AS156" s="14">
        <v>18.574999999999999</v>
      </c>
      <c r="AT156" s="15">
        <f t="shared" si="119"/>
        <v>29.847039922731081</v>
      </c>
      <c r="AU156" s="16">
        <f t="shared" si="129"/>
        <v>1668.4495316806674</v>
      </c>
      <c r="AV156" s="92"/>
      <c r="AW156" s="13">
        <v>559.95158002038738</v>
      </c>
      <c r="AX156" s="133">
        <f t="shared" si="120"/>
        <v>291.2525</v>
      </c>
      <c r="AY156" s="14">
        <v>19.262499999999999</v>
      </c>
      <c r="AZ156" s="15">
        <f t="shared" si="121"/>
        <v>29.069517457255674</v>
      </c>
      <c r="BA156" s="16">
        <f t="shared" si="130"/>
        <v>1624.9860258605922</v>
      </c>
    </row>
    <row r="157" spans="1:53" ht="15.75" thickBot="1" x14ac:dyDescent="0.3">
      <c r="A157" s="17">
        <v>555.10958205912334</v>
      </c>
      <c r="B157" s="18">
        <f t="shared" si="104"/>
        <v>293.89625000000001</v>
      </c>
      <c r="C157" s="18">
        <v>16.618749999999999</v>
      </c>
      <c r="D157" s="19">
        <f t="shared" si="105"/>
        <v>33.402607419879558</v>
      </c>
      <c r="E157" s="20">
        <f t="shared" si="122"/>
        <v>1867.2057547712673</v>
      </c>
      <c r="F157" s="10"/>
      <c r="G157" s="17">
        <v>554.47247706422013</v>
      </c>
      <c r="H157" s="135">
        <f t="shared" si="106"/>
        <v>293.8775</v>
      </c>
      <c r="I157" s="18">
        <v>16.637499999999999</v>
      </c>
      <c r="J157" s="19">
        <f t="shared" si="107"/>
        <v>33.326670296872734</v>
      </c>
      <c r="K157" s="20">
        <f t="shared" si="123"/>
        <v>1862.9608695951858</v>
      </c>
      <c r="L157" s="92"/>
      <c r="M157" s="17">
        <v>557.14831804281346</v>
      </c>
      <c r="N157" s="135">
        <f t="shared" si="108"/>
        <v>293.76499999999999</v>
      </c>
      <c r="O157" s="18">
        <v>16.75</v>
      </c>
      <c r="P157" s="19">
        <f t="shared" si="109"/>
        <v>33.262586151809757</v>
      </c>
      <c r="Q157" s="20">
        <f t="shared" si="124"/>
        <v>1859.3785658861652</v>
      </c>
      <c r="R157" s="10"/>
      <c r="S157" s="17">
        <v>568.42507645259934</v>
      </c>
      <c r="T157" s="135">
        <f t="shared" si="110"/>
        <v>293.20875000000001</v>
      </c>
      <c r="U157" s="18">
        <v>17.306249999999999</v>
      </c>
      <c r="V157" s="19">
        <f t="shared" si="111"/>
        <v>32.845074840164642</v>
      </c>
      <c r="W157" s="20">
        <f t="shared" si="125"/>
        <v>1836.0396835652034</v>
      </c>
      <c r="X157" s="92"/>
      <c r="Y157" s="17">
        <v>578.17278287461772</v>
      </c>
      <c r="Z157" s="135">
        <f t="shared" si="112"/>
        <v>292.94624999999996</v>
      </c>
      <c r="AA157" s="18">
        <v>17.568750000000001</v>
      </c>
      <c r="AB157" s="19">
        <f t="shared" si="113"/>
        <v>32.909158754869736</v>
      </c>
      <c r="AC157" s="20">
        <f t="shared" si="126"/>
        <v>1839.6219743972183</v>
      </c>
      <c r="AD157" s="10"/>
      <c r="AE157" s="17">
        <v>579.70183486238534</v>
      </c>
      <c r="AF157" s="135">
        <f t="shared" si="114"/>
        <v>292.38374999999996</v>
      </c>
      <c r="AG157" s="18">
        <v>18.131250000000001</v>
      </c>
      <c r="AH157" s="19">
        <f t="shared" si="115"/>
        <v>31.972524501200155</v>
      </c>
      <c r="AI157" s="20">
        <f t="shared" si="127"/>
        <v>1787.2641196170887</v>
      </c>
      <c r="AK157" s="17">
        <v>577.34454638124362</v>
      </c>
      <c r="AL157" s="135">
        <f t="shared" si="116"/>
        <v>291.85874999999999</v>
      </c>
      <c r="AM157" s="18">
        <v>18.65625</v>
      </c>
      <c r="AN157" s="19">
        <f t="shared" si="117"/>
        <v>30.946441347068333</v>
      </c>
      <c r="AO157" s="20">
        <f t="shared" si="128"/>
        <v>1729.9060713011197</v>
      </c>
      <c r="AQ157" s="17">
        <v>560.1</v>
      </c>
      <c r="AR157" s="135">
        <f t="shared" si="118"/>
        <v>291.745</v>
      </c>
      <c r="AS157" s="18">
        <v>18.77</v>
      </c>
      <c r="AT157" s="19">
        <f t="shared" si="119"/>
        <v>29.840170484816198</v>
      </c>
      <c r="AU157" s="20">
        <f t="shared" si="129"/>
        <v>1668.0655301012255</v>
      </c>
      <c r="AV157" s="92"/>
      <c r="AW157" s="17">
        <v>566.6</v>
      </c>
      <c r="AX157" s="135">
        <f t="shared" si="120"/>
        <v>291.10499999999996</v>
      </c>
      <c r="AY157" s="18">
        <v>19.41</v>
      </c>
      <c r="AZ157" s="19">
        <f t="shared" si="121"/>
        <v>29.19113858835652</v>
      </c>
      <c r="BA157" s="20">
        <f t="shared" si="130"/>
        <v>1631.7846470891293</v>
      </c>
    </row>
    <row r="158" spans="1:53" x14ac:dyDescent="0.25">
      <c r="A158" s="11"/>
      <c r="B158" s="11"/>
      <c r="C158" s="12"/>
      <c r="D158" s="66">
        <f>TRIMMEAN(D85:D157,0.4)</f>
        <v>33.18331165488285</v>
      </c>
      <c r="E158" s="4">
        <f>TRIMMEAN(E85:E157,0.4)</f>
        <v>1854.9471215079509</v>
      </c>
      <c r="F158" s="10"/>
      <c r="J158" s="66">
        <f>TRIMMEAN(J85:J157,0.4)</f>
        <v>33.066824670506342</v>
      </c>
      <c r="K158" s="4">
        <f>TRIMMEAN(K85:K157,0.4)</f>
        <v>1848.4354990813044</v>
      </c>
      <c r="L158" s="92"/>
      <c r="N158" s="92"/>
      <c r="P158" s="66">
        <f>TRIMMEAN(P85:P157,0.4)</f>
        <v>33.250942764383787</v>
      </c>
      <c r="Q158" s="4">
        <f>TRIMMEAN(Q85:Q157,0.4)</f>
        <v>1858.7277005290528</v>
      </c>
      <c r="R158" s="10"/>
      <c r="U158" s="92"/>
      <c r="V158" s="66">
        <f>TRIMMEAN(V85:V157,0.4)</f>
        <v>32.648703861812088</v>
      </c>
      <c r="W158" s="4">
        <f>TRIMMEAN(W85:W157,0.4)</f>
        <v>1825.0625458752959</v>
      </c>
      <c r="X158" s="92"/>
      <c r="Y158" s="11"/>
      <c r="Z158" s="11"/>
      <c r="AA158" s="12"/>
      <c r="AB158" s="66">
        <f>TRIMMEAN(AB86:AB157,0.4)</f>
        <v>32.580453563993316</v>
      </c>
      <c r="AC158" s="4">
        <f>TRIMMEAN(AC86:AC157,0.4)</f>
        <v>1821.2473542272264</v>
      </c>
      <c r="AD158" s="10"/>
      <c r="AE158" s="92"/>
      <c r="AF158" s="92"/>
      <c r="AG158" s="92"/>
      <c r="AH158" s="66">
        <f>TRIMMEAN(AH85:AH157,0.4)</f>
        <v>31.188636416329363</v>
      </c>
      <c r="AI158" s="4">
        <f>TRIMMEAN(AI85:AI157,0.4)</f>
        <v>1743.4447756728109</v>
      </c>
      <c r="AK158" s="10"/>
      <c r="AM158" s="10"/>
      <c r="AN158" s="66">
        <f>TRIMMEAN(AN85:AN157,0.4)</f>
        <v>29.956820256484413</v>
      </c>
      <c r="AO158" s="4">
        <f>TRIMMEAN(AO85:AO157,0.4)</f>
        <v>1674.5862523374794</v>
      </c>
      <c r="AQ158" s="92"/>
      <c r="AR158" s="92"/>
      <c r="AS158" s="92"/>
      <c r="AT158" s="66">
        <f>TRIMMEAN(AT85:AT157,0.4)</f>
        <v>28.705241957619663</v>
      </c>
      <c r="AU158" s="4">
        <f>TRIMMEAN(AU85:AU157,0.4)</f>
        <v>1604.6230254309385</v>
      </c>
      <c r="AV158" s="92"/>
      <c r="AX158" s="92"/>
      <c r="AZ158" s="66">
        <f>TRIMMEAN(AZ85:AZ157,0.4)</f>
        <v>27.656644240677103</v>
      </c>
      <c r="BA158" s="4">
        <f>TRIMMEAN(BA85:BA157,0.4)</f>
        <v>1546.0064130538497</v>
      </c>
    </row>
    <row r="159" spans="1:53" ht="15.75" thickBot="1" x14ac:dyDescent="0.3">
      <c r="A159" s="11"/>
      <c r="B159" s="11"/>
      <c r="C159" s="12"/>
      <c r="E159" s="4"/>
      <c r="F159" s="10"/>
      <c r="K159" s="92"/>
      <c r="L159" s="92"/>
      <c r="M159" s="11"/>
      <c r="N159" s="11"/>
      <c r="O159" s="12"/>
      <c r="P159" s="10"/>
      <c r="Q159" s="4"/>
      <c r="R159" s="10"/>
      <c r="U159" s="92"/>
      <c r="V159" s="92"/>
      <c r="W159" s="92"/>
      <c r="X159" s="92"/>
      <c r="Y159" s="11"/>
      <c r="Z159" s="11"/>
      <c r="AA159" s="12"/>
      <c r="AB159" s="10"/>
      <c r="AC159" s="4"/>
      <c r="AD159" s="10"/>
      <c r="AE159" s="92"/>
      <c r="AF159" s="92"/>
      <c r="AG159" s="92"/>
      <c r="AH159" s="92"/>
      <c r="AI159" s="92"/>
      <c r="AK159" s="10"/>
      <c r="AM159" s="10"/>
      <c r="AN159" s="10"/>
      <c r="AO159" s="4"/>
      <c r="AQ159" s="92"/>
      <c r="AR159" s="92"/>
      <c r="AS159" s="92"/>
      <c r="AT159" s="92"/>
      <c r="AU159" s="92"/>
      <c r="AV159" s="92"/>
      <c r="AX159" s="92"/>
      <c r="BA159" s="4"/>
    </row>
    <row r="160" spans="1:53" s="92" customFormat="1" ht="15.75" thickBot="1" x14ac:dyDescent="0.3">
      <c r="A160" s="64" t="s">
        <v>7</v>
      </c>
      <c r="B160" s="136" t="s">
        <v>31</v>
      </c>
      <c r="C160" s="38"/>
      <c r="D160" s="128" t="s">
        <v>8</v>
      </c>
      <c r="E160" s="21" t="s">
        <v>10</v>
      </c>
      <c r="F160" s="110"/>
      <c r="G160" s="64" t="s">
        <v>7</v>
      </c>
      <c r="H160" s="136" t="s">
        <v>31</v>
      </c>
      <c r="I160" s="38"/>
      <c r="J160" s="65" t="s">
        <v>8</v>
      </c>
      <c r="K160" s="170" t="s">
        <v>44</v>
      </c>
      <c r="M160" s="64" t="s">
        <v>7</v>
      </c>
      <c r="N160" s="136" t="s">
        <v>31</v>
      </c>
      <c r="O160" s="38"/>
      <c r="P160" s="65" t="s">
        <v>8</v>
      </c>
      <c r="Q160" s="170" t="s">
        <v>45</v>
      </c>
      <c r="S160" s="64" t="s">
        <v>7</v>
      </c>
      <c r="T160" s="136" t="s">
        <v>31</v>
      </c>
      <c r="U160" s="38"/>
      <c r="V160" s="65" t="s">
        <v>8</v>
      </c>
      <c r="W160" s="170" t="s">
        <v>46</v>
      </c>
      <c r="Y160" s="64" t="s">
        <v>7</v>
      </c>
      <c r="Z160" s="136" t="s">
        <v>31</v>
      </c>
      <c r="AA160" s="38"/>
      <c r="AB160" s="65" t="s">
        <v>8</v>
      </c>
      <c r="AC160" s="170" t="s">
        <v>47</v>
      </c>
      <c r="AE160" s="64" t="s">
        <v>7</v>
      </c>
      <c r="AF160" s="136" t="s">
        <v>31</v>
      </c>
      <c r="AG160" s="38"/>
      <c r="AH160" s="65" t="s">
        <v>8</v>
      </c>
      <c r="AI160" s="170" t="s">
        <v>48</v>
      </c>
      <c r="AK160" s="64" t="s">
        <v>7</v>
      </c>
      <c r="AL160" s="136" t="s">
        <v>31</v>
      </c>
      <c r="AM160" s="38"/>
      <c r="AN160" s="65" t="s">
        <v>8</v>
      </c>
      <c r="AO160" s="170" t="s">
        <v>49</v>
      </c>
      <c r="AQ160" s="64" t="s">
        <v>7</v>
      </c>
      <c r="AR160" s="136" t="s">
        <v>31</v>
      </c>
      <c r="AS160" s="38"/>
      <c r="AT160" s="65" t="s">
        <v>8</v>
      </c>
      <c r="AU160" s="170" t="s">
        <v>50</v>
      </c>
      <c r="AW160" s="64" t="s">
        <v>7</v>
      </c>
      <c r="AX160" s="136" t="s">
        <v>31</v>
      </c>
      <c r="AY160" s="38"/>
      <c r="AZ160" s="65" t="s">
        <v>8</v>
      </c>
      <c r="BA160" s="170" t="s">
        <v>51</v>
      </c>
    </row>
    <row r="161" spans="1:53" s="92" customFormat="1" x14ac:dyDescent="0.25">
      <c r="A161" s="59" t="s">
        <v>4</v>
      </c>
      <c r="B161" s="126" t="s">
        <v>43</v>
      </c>
      <c r="C161" s="124" t="s">
        <v>2</v>
      </c>
      <c r="D161" s="162" t="s">
        <v>0</v>
      </c>
      <c r="E161" s="163"/>
      <c r="F161" s="105"/>
      <c r="G161" s="59" t="s">
        <v>4</v>
      </c>
      <c r="H161" s="126" t="s">
        <v>43</v>
      </c>
      <c r="I161" s="124" t="s">
        <v>2</v>
      </c>
      <c r="J161" s="162" t="s">
        <v>0</v>
      </c>
      <c r="K161" s="163"/>
      <c r="L161" s="6"/>
      <c r="M161" s="59" t="s">
        <v>4</v>
      </c>
      <c r="N161" s="126" t="s">
        <v>43</v>
      </c>
      <c r="O161" s="124" t="s">
        <v>2</v>
      </c>
      <c r="P161" s="162" t="s">
        <v>0</v>
      </c>
      <c r="Q161" s="163"/>
      <c r="R161" s="6"/>
      <c r="S161" s="59" t="s">
        <v>4</v>
      </c>
      <c r="T161" s="126" t="s">
        <v>43</v>
      </c>
      <c r="U161" s="124" t="s">
        <v>2</v>
      </c>
      <c r="V161" s="162" t="s">
        <v>0</v>
      </c>
      <c r="W161" s="163"/>
      <c r="X161" s="6"/>
      <c r="Y161" s="59" t="s">
        <v>4</v>
      </c>
      <c r="Z161" s="126" t="s">
        <v>43</v>
      </c>
      <c r="AA161" s="124" t="s">
        <v>2</v>
      </c>
      <c r="AB161" s="162" t="s">
        <v>0</v>
      </c>
      <c r="AC161" s="163"/>
      <c r="AD161" s="6"/>
      <c r="AE161" s="59" t="s">
        <v>4</v>
      </c>
      <c r="AF161" s="126" t="s">
        <v>43</v>
      </c>
      <c r="AG161" s="124" t="s">
        <v>2</v>
      </c>
      <c r="AH161" s="162" t="s">
        <v>0</v>
      </c>
      <c r="AI161" s="163"/>
      <c r="AJ161" s="6"/>
      <c r="AK161" s="59" t="s">
        <v>4</v>
      </c>
      <c r="AL161" s="126" t="s">
        <v>43</v>
      </c>
      <c r="AM161" s="124" t="s">
        <v>2</v>
      </c>
      <c r="AN161" s="162" t="s">
        <v>0</v>
      </c>
      <c r="AO161" s="163"/>
      <c r="AP161" s="6"/>
      <c r="AQ161" s="59" t="s">
        <v>4</v>
      </c>
      <c r="AR161" s="126" t="s">
        <v>43</v>
      </c>
      <c r="AS161" s="124" t="s">
        <v>2</v>
      </c>
      <c r="AT161" s="162" t="s">
        <v>0</v>
      </c>
      <c r="AU161" s="163"/>
      <c r="AV161" s="6"/>
      <c r="AW161" s="59" t="s">
        <v>4</v>
      </c>
      <c r="AX161" s="126" t="s">
        <v>43</v>
      </c>
      <c r="AY161" s="130" t="s">
        <v>2</v>
      </c>
      <c r="AZ161" s="162" t="s">
        <v>0</v>
      </c>
      <c r="BA161" s="163"/>
    </row>
    <row r="162" spans="1:53" s="92" customFormat="1" ht="17.25" x14ac:dyDescent="0.25">
      <c r="A162" s="61" t="s">
        <v>3</v>
      </c>
      <c r="B162" s="127" t="s">
        <v>1</v>
      </c>
      <c r="C162" s="62" t="s">
        <v>1</v>
      </c>
      <c r="D162" s="62" t="s">
        <v>5</v>
      </c>
      <c r="E162" s="63" t="s">
        <v>6</v>
      </c>
      <c r="F162" s="105"/>
      <c r="G162" s="61" t="s">
        <v>3</v>
      </c>
      <c r="H162" s="127" t="s">
        <v>1</v>
      </c>
      <c r="I162" s="62" t="s">
        <v>1</v>
      </c>
      <c r="J162" s="62" t="s">
        <v>5</v>
      </c>
      <c r="K162" s="63" t="s">
        <v>6</v>
      </c>
      <c r="L162" s="6"/>
      <c r="M162" s="61" t="s">
        <v>3</v>
      </c>
      <c r="N162" s="127" t="s">
        <v>1</v>
      </c>
      <c r="O162" s="62" t="s">
        <v>1</v>
      </c>
      <c r="P162" s="62" t="s">
        <v>5</v>
      </c>
      <c r="Q162" s="63" t="s">
        <v>6</v>
      </c>
      <c r="R162" s="6"/>
      <c r="S162" s="61" t="s">
        <v>3</v>
      </c>
      <c r="T162" s="127" t="s">
        <v>1</v>
      </c>
      <c r="U162" s="62" t="s">
        <v>1</v>
      </c>
      <c r="V162" s="62" t="s">
        <v>5</v>
      </c>
      <c r="W162" s="63" t="s">
        <v>6</v>
      </c>
      <c r="X162" s="6"/>
      <c r="Y162" s="61" t="s">
        <v>3</v>
      </c>
      <c r="Z162" s="127" t="s">
        <v>1</v>
      </c>
      <c r="AA162" s="62" t="s">
        <v>1</v>
      </c>
      <c r="AB162" s="62" t="s">
        <v>5</v>
      </c>
      <c r="AC162" s="63" t="s">
        <v>6</v>
      </c>
      <c r="AD162" s="6"/>
      <c r="AE162" s="61" t="s">
        <v>3</v>
      </c>
      <c r="AF162" s="127" t="s">
        <v>1</v>
      </c>
      <c r="AG162" s="62" t="s">
        <v>1</v>
      </c>
      <c r="AH162" s="62" t="s">
        <v>5</v>
      </c>
      <c r="AI162" s="63" t="s">
        <v>6</v>
      </c>
      <c r="AJ162" s="6"/>
      <c r="AK162" s="61" t="s">
        <v>3</v>
      </c>
      <c r="AL162" s="127" t="s">
        <v>1</v>
      </c>
      <c r="AM162" s="62" t="s">
        <v>1</v>
      </c>
      <c r="AN162" s="62" t="s">
        <v>5</v>
      </c>
      <c r="AO162" s="63" t="s">
        <v>6</v>
      </c>
      <c r="AP162" s="6"/>
      <c r="AQ162" s="61" t="s">
        <v>3</v>
      </c>
      <c r="AR162" s="127" t="s">
        <v>1</v>
      </c>
      <c r="AS162" s="62" t="s">
        <v>1</v>
      </c>
      <c r="AT162" s="62" t="s">
        <v>5</v>
      </c>
      <c r="AU162" s="63" t="s">
        <v>6</v>
      </c>
      <c r="AV162" s="6"/>
      <c r="AW162" s="61" t="s">
        <v>3</v>
      </c>
      <c r="AX162" s="127" t="s">
        <v>1</v>
      </c>
      <c r="AY162" s="62" t="s">
        <v>1</v>
      </c>
      <c r="AZ162" s="62" t="s">
        <v>5</v>
      </c>
      <c r="BA162" s="63" t="s">
        <v>6</v>
      </c>
    </row>
    <row r="163" spans="1:53" x14ac:dyDescent="0.25">
      <c r="A163" s="13">
        <v>35.550458715596328</v>
      </c>
      <c r="B163" s="134">
        <f t="shared" ref="B163:B226" si="131">$D$2-C163</f>
        <v>309.60249999999996</v>
      </c>
      <c r="C163" s="14">
        <v>0.91249999999999998</v>
      </c>
      <c r="D163" s="15">
        <f t="shared" ref="D163:D194" si="132">A163/C163</f>
        <v>38.959406811612418</v>
      </c>
      <c r="E163" s="16">
        <f>D163*55.9</f>
        <v>2177.8308407691343</v>
      </c>
      <c r="F163" s="10"/>
      <c r="G163" s="13">
        <v>19.176860346585116</v>
      </c>
      <c r="H163" s="133">
        <f t="shared" ref="H163:H226" si="133">$D$2-I163</f>
        <v>310.26499999999999</v>
      </c>
      <c r="I163" s="14">
        <v>0.25</v>
      </c>
      <c r="J163" s="15">
        <f t="shared" ref="J163:J194" si="134">G163/I163</f>
        <v>76.707441386340463</v>
      </c>
      <c r="K163" s="16">
        <f>J163*55.9</f>
        <v>4287.9459734964321</v>
      </c>
      <c r="L163" s="92"/>
      <c r="M163" s="13">
        <v>32.173802242609582</v>
      </c>
      <c r="N163" s="133">
        <f t="shared" ref="N163:N226" si="135">$D$2-O163</f>
        <v>310.03375</v>
      </c>
      <c r="O163" s="14">
        <v>0.48125000000000001</v>
      </c>
      <c r="P163" s="15">
        <f t="shared" ref="P163:P194" si="136">M163/O163</f>
        <v>66.85465401061731</v>
      </c>
      <c r="Q163" s="16">
        <f>P163*55.9</f>
        <v>3737.1751591935076</v>
      </c>
      <c r="R163" s="10"/>
      <c r="S163" s="13">
        <v>32.938328236493369</v>
      </c>
      <c r="T163" s="133">
        <f t="shared" ref="T163:T226" si="137">$D$2-U163</f>
        <v>310.15875</v>
      </c>
      <c r="U163" s="14">
        <v>0.35625000000000001</v>
      </c>
      <c r="V163" s="15">
        <f t="shared" ref="V163:V194" si="138">S163/U163</f>
        <v>92.458465225244538</v>
      </c>
      <c r="W163" s="16">
        <f>V163*55.9</f>
        <v>5168.4282060911692</v>
      </c>
      <c r="X163" s="92"/>
      <c r="Y163" s="13">
        <v>45.553007135575939</v>
      </c>
      <c r="Z163" s="133">
        <f t="shared" ref="Z163:Z226" si="139">$D$2-AA163</f>
        <v>309.78999999999996</v>
      </c>
      <c r="AA163" s="14">
        <v>0.72499999999999998</v>
      </c>
      <c r="AB163" s="15">
        <f t="shared" ref="AB163:AB194" si="140">Y163/AA163</f>
        <v>62.831733980104744</v>
      </c>
      <c r="AC163" s="16">
        <f>AB163*55.9</f>
        <v>3512.2939294878552</v>
      </c>
      <c r="AD163" s="10"/>
      <c r="AE163" s="13">
        <v>36.697247706422019</v>
      </c>
      <c r="AF163" s="133">
        <f t="shared" ref="AF163:AF226" si="141">$D$2-AG163</f>
        <v>310.23374999999999</v>
      </c>
      <c r="AG163" s="14">
        <v>0.28125</v>
      </c>
      <c r="AH163" s="15">
        <f t="shared" ref="AH163:AH194" si="142">AE163/AG163</f>
        <v>130.47910295616717</v>
      </c>
      <c r="AI163" s="16">
        <f>AH163*55.9</f>
        <v>7293.7818552497447</v>
      </c>
      <c r="AK163" s="13">
        <v>37.589194699286438</v>
      </c>
      <c r="AL163" s="133">
        <f t="shared" ref="AL163:AL226" si="143">$D$2-AM163</f>
        <v>310.17124999999999</v>
      </c>
      <c r="AM163" s="14">
        <v>0.34375</v>
      </c>
      <c r="AN163" s="15">
        <f t="shared" ref="AN163:AN194" si="144">AK163/AM163</f>
        <v>109.35038457974237</v>
      </c>
      <c r="AO163" s="16">
        <f>AN163*55.9</f>
        <v>6112.6864980075979</v>
      </c>
      <c r="AQ163" s="13">
        <v>38.226299694189599</v>
      </c>
      <c r="AR163" s="133">
        <f t="shared" ref="AR163:AR226" si="145">$D$2-AS163</f>
        <v>310.17750000000001</v>
      </c>
      <c r="AS163" s="14">
        <v>0.33750000000000002</v>
      </c>
      <c r="AT163" s="15">
        <f t="shared" ref="AT163:AT194" si="146">AQ163/AS163</f>
        <v>113.26311020500621</v>
      </c>
      <c r="AU163" s="16">
        <f>AT163*55.9</f>
        <v>6331.4078604598471</v>
      </c>
      <c r="AV163" s="92"/>
      <c r="AW163" s="13">
        <v>41.348114169215087</v>
      </c>
      <c r="AX163" s="133">
        <f t="shared" ref="AX163:AX226" si="147">$D$2-AY163</f>
        <v>309.94624999999996</v>
      </c>
      <c r="AY163" s="14">
        <v>0.56874999999999998</v>
      </c>
      <c r="AZ163" s="15">
        <f t="shared" ref="AZ163:AZ194" si="148">AW163/AY163</f>
        <v>72.699980956861694</v>
      </c>
      <c r="BA163" s="16">
        <f>AZ163*55.9</f>
        <v>4063.9289354885686</v>
      </c>
    </row>
    <row r="164" spans="1:53" x14ac:dyDescent="0.25">
      <c r="A164" s="13">
        <v>43.0045871559633</v>
      </c>
      <c r="B164" s="14">
        <f t="shared" si="131"/>
        <v>309.26499999999999</v>
      </c>
      <c r="C164" s="14">
        <v>1.25</v>
      </c>
      <c r="D164" s="15">
        <f t="shared" si="132"/>
        <v>34.403669724770637</v>
      </c>
      <c r="E164" s="16">
        <f t="shared" ref="E164:E225" si="149">D164*55.9</f>
        <v>1923.1651376146785</v>
      </c>
      <c r="F164" s="10"/>
      <c r="G164" s="13">
        <v>37.398063200815493</v>
      </c>
      <c r="H164" s="133">
        <f t="shared" si="133"/>
        <v>309.58999999999997</v>
      </c>
      <c r="I164" s="14">
        <v>0.92500000000000004</v>
      </c>
      <c r="J164" s="15">
        <f t="shared" si="134"/>
        <v>40.430338595476208</v>
      </c>
      <c r="K164" s="16">
        <f t="shared" ref="K164:K230" si="150">J164*55.9</f>
        <v>2260.0559274871198</v>
      </c>
      <c r="L164" s="92"/>
      <c r="M164" s="13">
        <v>42.622324159021403</v>
      </c>
      <c r="N164" s="133">
        <f t="shared" si="135"/>
        <v>309.565</v>
      </c>
      <c r="O164" s="14">
        <v>0.95</v>
      </c>
      <c r="P164" s="15">
        <f t="shared" si="136"/>
        <v>44.865604377917272</v>
      </c>
      <c r="Q164" s="16">
        <f t="shared" ref="Q164:Q225" si="151">P164*55.9</f>
        <v>2507.9872847255756</v>
      </c>
      <c r="R164" s="10"/>
      <c r="S164" s="13">
        <v>42.176350662589194</v>
      </c>
      <c r="T164" s="133">
        <f t="shared" si="137"/>
        <v>309.71499999999997</v>
      </c>
      <c r="U164" s="14">
        <v>0.8</v>
      </c>
      <c r="V164" s="15">
        <f t="shared" si="138"/>
        <v>52.72043832823649</v>
      </c>
      <c r="W164" s="16">
        <f t="shared" ref="W164:W230" si="152">V164*55.9</f>
        <v>2947.0725025484198</v>
      </c>
      <c r="X164" s="92"/>
      <c r="Y164" s="13">
        <v>48.165137614678898</v>
      </c>
      <c r="Z164" s="133">
        <f t="shared" si="139"/>
        <v>309.61500000000001</v>
      </c>
      <c r="AA164" s="14">
        <v>0.9</v>
      </c>
      <c r="AB164" s="15">
        <f t="shared" si="140"/>
        <v>53.51681957186544</v>
      </c>
      <c r="AC164" s="16">
        <f t="shared" ref="AC164:AC225" si="153">AB164*55.9</f>
        <v>2991.5902140672779</v>
      </c>
      <c r="AD164" s="10"/>
      <c r="AE164" s="13">
        <v>42.176350662589194</v>
      </c>
      <c r="AF164" s="133">
        <f t="shared" si="141"/>
        <v>309.90249999999997</v>
      </c>
      <c r="AG164" s="14">
        <v>0.61250000000000004</v>
      </c>
      <c r="AH164" s="15">
        <f t="shared" si="142"/>
        <v>68.859348020553782</v>
      </c>
      <c r="AI164" s="16">
        <f t="shared" ref="AI164:AI230" si="154">AH164*55.9</f>
        <v>3849.2375543489561</v>
      </c>
      <c r="AK164" s="13">
        <v>42.431192660550458</v>
      </c>
      <c r="AL164" s="133">
        <f t="shared" si="143"/>
        <v>309.86500000000001</v>
      </c>
      <c r="AM164" s="14">
        <v>0.65</v>
      </c>
      <c r="AN164" s="15">
        <f t="shared" si="144"/>
        <v>65.278757939308392</v>
      </c>
      <c r="AO164" s="16">
        <f t="shared" ref="AO164:AO225" si="155">AN164*55.9</f>
        <v>3649.0825688073392</v>
      </c>
      <c r="AQ164" s="13">
        <v>42.813455657492355</v>
      </c>
      <c r="AR164" s="133">
        <f t="shared" si="145"/>
        <v>309.8775</v>
      </c>
      <c r="AS164" s="14">
        <v>0.63749999999999996</v>
      </c>
      <c r="AT164" s="15">
        <f t="shared" si="146"/>
        <v>67.158361815674283</v>
      </c>
      <c r="AU164" s="16">
        <f t="shared" ref="AU164:AU230" si="156">AT164*55.9</f>
        <v>3754.1524254961923</v>
      </c>
      <c r="AV164" s="92"/>
      <c r="AW164" s="13">
        <v>45.680428134556571</v>
      </c>
      <c r="AX164" s="133">
        <f t="shared" si="147"/>
        <v>309.67750000000001</v>
      </c>
      <c r="AY164" s="14">
        <v>0.83750000000000002</v>
      </c>
      <c r="AZ164" s="15">
        <f t="shared" si="148"/>
        <v>54.543794787530231</v>
      </c>
      <c r="BA164" s="16">
        <f t="shared" ref="BA164:BA225" si="157">AZ164*55.9</f>
        <v>3048.9981286229399</v>
      </c>
    </row>
    <row r="165" spans="1:53" x14ac:dyDescent="0.25">
      <c r="A165" s="13">
        <v>47.655453618756368</v>
      </c>
      <c r="B165" s="14">
        <f t="shared" si="131"/>
        <v>308.99624999999997</v>
      </c>
      <c r="C165" s="14">
        <v>1.51875</v>
      </c>
      <c r="D165" s="15">
        <f t="shared" si="132"/>
        <v>31.378076456794314</v>
      </c>
      <c r="E165" s="16">
        <f t="shared" si="149"/>
        <v>1754.0344739348022</v>
      </c>
      <c r="F165" s="10"/>
      <c r="G165" s="13">
        <v>46.508664627930678</v>
      </c>
      <c r="H165" s="133">
        <f t="shared" si="133"/>
        <v>309.16499999999996</v>
      </c>
      <c r="I165" s="14">
        <v>1.35</v>
      </c>
      <c r="J165" s="15">
        <f t="shared" si="134"/>
        <v>34.450862687356057</v>
      </c>
      <c r="K165" s="16">
        <f t="shared" si="150"/>
        <v>1925.8032242232036</v>
      </c>
      <c r="L165" s="92"/>
      <c r="M165" s="13">
        <v>47.400611620795104</v>
      </c>
      <c r="N165" s="133">
        <f t="shared" si="135"/>
        <v>309.32749999999999</v>
      </c>
      <c r="O165" s="14">
        <v>1.1875</v>
      </c>
      <c r="P165" s="15">
        <f t="shared" si="136"/>
        <v>39.916304522774823</v>
      </c>
      <c r="Q165" s="16">
        <f t="shared" si="151"/>
        <v>2231.3214228231127</v>
      </c>
      <c r="R165" s="10"/>
      <c r="S165" s="13">
        <v>46.062691131498468</v>
      </c>
      <c r="T165" s="133">
        <f t="shared" si="137"/>
        <v>309.51499999999999</v>
      </c>
      <c r="U165" s="14">
        <v>1</v>
      </c>
      <c r="V165" s="15">
        <f t="shared" si="138"/>
        <v>46.062691131498468</v>
      </c>
      <c r="W165" s="16">
        <f t="shared" si="152"/>
        <v>2574.9044342507641</v>
      </c>
      <c r="X165" s="92"/>
      <c r="Y165" s="13">
        <v>54.090214067278282</v>
      </c>
      <c r="Z165" s="133">
        <f t="shared" si="139"/>
        <v>309.49624999999997</v>
      </c>
      <c r="AA165" s="14">
        <v>1.01875</v>
      </c>
      <c r="AB165" s="15">
        <f t="shared" si="140"/>
        <v>53.094688654997086</v>
      </c>
      <c r="AC165" s="16">
        <f t="shared" si="153"/>
        <v>2967.9930958143368</v>
      </c>
      <c r="AD165" s="10"/>
      <c r="AE165" s="13">
        <v>45.616717635066259</v>
      </c>
      <c r="AF165" s="133">
        <f t="shared" si="141"/>
        <v>309.7525</v>
      </c>
      <c r="AG165" s="14">
        <v>0.76249999999999996</v>
      </c>
      <c r="AH165" s="15">
        <f t="shared" si="142"/>
        <v>59.825203455824607</v>
      </c>
      <c r="AI165" s="16">
        <f t="shared" si="154"/>
        <v>3344.2288731805952</v>
      </c>
      <c r="AK165" s="13">
        <v>45.935270132517836</v>
      </c>
      <c r="AL165" s="133">
        <f t="shared" si="143"/>
        <v>309.64625000000001</v>
      </c>
      <c r="AM165" s="14">
        <v>0.86875000000000002</v>
      </c>
      <c r="AN165" s="15">
        <f t="shared" si="144"/>
        <v>52.875131087790315</v>
      </c>
      <c r="AO165" s="16">
        <f t="shared" si="155"/>
        <v>2955.7198278074784</v>
      </c>
      <c r="AQ165" s="13">
        <v>45.425586136595307</v>
      </c>
      <c r="AR165" s="133">
        <f t="shared" si="145"/>
        <v>309.72749999999996</v>
      </c>
      <c r="AS165" s="14">
        <v>0.78749999999999998</v>
      </c>
      <c r="AT165" s="15">
        <f t="shared" si="146"/>
        <v>57.683283982978168</v>
      </c>
      <c r="AU165" s="16">
        <f t="shared" si="156"/>
        <v>3224.4955746484793</v>
      </c>
      <c r="AV165" s="92"/>
      <c r="AW165" s="13">
        <v>47.655453618756368</v>
      </c>
      <c r="AX165" s="133">
        <f t="shared" si="147"/>
        <v>309.58375000000001</v>
      </c>
      <c r="AY165" s="14">
        <v>0.93125000000000002</v>
      </c>
      <c r="AZ165" s="15">
        <f t="shared" si="148"/>
        <v>51.173641469805496</v>
      </c>
      <c r="BA165" s="16">
        <f t="shared" si="157"/>
        <v>2860.6065581621269</v>
      </c>
    </row>
    <row r="166" spans="1:53" x14ac:dyDescent="0.25">
      <c r="A166" s="13">
        <v>50.395005096839959</v>
      </c>
      <c r="B166" s="14">
        <f t="shared" si="131"/>
        <v>308.87124999999997</v>
      </c>
      <c r="C166" s="14">
        <v>1.64375</v>
      </c>
      <c r="D166" s="15">
        <f t="shared" si="132"/>
        <v>30.658558233818987</v>
      </c>
      <c r="E166" s="16">
        <f t="shared" si="149"/>
        <v>1713.8134052704813</v>
      </c>
      <c r="F166" s="10"/>
      <c r="G166" s="13">
        <v>50.713557594291537</v>
      </c>
      <c r="H166" s="133">
        <f t="shared" si="133"/>
        <v>308.91499999999996</v>
      </c>
      <c r="I166" s="14">
        <v>1.6</v>
      </c>
      <c r="J166" s="15">
        <f t="shared" si="134"/>
        <v>31.69597349643221</v>
      </c>
      <c r="K166" s="16">
        <f t="shared" si="150"/>
        <v>1771.8049184505605</v>
      </c>
      <c r="L166" s="92"/>
      <c r="M166" s="13">
        <v>50.203873598369007</v>
      </c>
      <c r="N166" s="133">
        <f t="shared" si="135"/>
        <v>309.21499999999997</v>
      </c>
      <c r="O166" s="14">
        <v>1.3</v>
      </c>
      <c r="P166" s="15">
        <f t="shared" si="136"/>
        <v>38.618364306437698</v>
      </c>
      <c r="Q166" s="16">
        <f t="shared" si="151"/>
        <v>2158.7665647298672</v>
      </c>
      <c r="R166" s="10"/>
      <c r="S166" s="13">
        <v>49.439347604485214</v>
      </c>
      <c r="T166" s="133">
        <f t="shared" si="137"/>
        <v>309.40875</v>
      </c>
      <c r="U166" s="14">
        <v>1.10625</v>
      </c>
      <c r="V166" s="15">
        <f t="shared" si="138"/>
        <v>44.690935687670255</v>
      </c>
      <c r="W166" s="16">
        <f t="shared" si="152"/>
        <v>2498.2233049407673</v>
      </c>
      <c r="X166" s="92"/>
      <c r="Y166" s="13">
        <v>65.366972477064223</v>
      </c>
      <c r="Z166" s="133">
        <f t="shared" si="139"/>
        <v>308.95249999999999</v>
      </c>
      <c r="AA166" s="14">
        <v>1.5625</v>
      </c>
      <c r="AB166" s="15">
        <f t="shared" si="140"/>
        <v>41.834862385321102</v>
      </c>
      <c r="AC166" s="16">
        <f t="shared" si="153"/>
        <v>2338.5688073394494</v>
      </c>
      <c r="AD166" s="10"/>
      <c r="AE166" s="13">
        <v>47.782874617737001</v>
      </c>
      <c r="AF166" s="133">
        <f t="shared" si="141"/>
        <v>309.61500000000001</v>
      </c>
      <c r="AG166" s="14">
        <v>0.9</v>
      </c>
      <c r="AH166" s="15">
        <f t="shared" si="142"/>
        <v>53.092082908596666</v>
      </c>
      <c r="AI166" s="16">
        <f t="shared" si="154"/>
        <v>2967.8474345905533</v>
      </c>
      <c r="AK166" s="13">
        <v>69.38073394495413</v>
      </c>
      <c r="AL166" s="133">
        <f t="shared" si="143"/>
        <v>308.60249999999996</v>
      </c>
      <c r="AM166" s="14">
        <v>1.9125000000000001</v>
      </c>
      <c r="AN166" s="15">
        <f t="shared" si="144"/>
        <v>36.277507945074056</v>
      </c>
      <c r="AO166" s="16">
        <f t="shared" si="155"/>
        <v>2027.9126941296397</v>
      </c>
      <c r="AQ166" s="13">
        <v>48.674821610601427</v>
      </c>
      <c r="AR166" s="133">
        <f t="shared" si="145"/>
        <v>309.565</v>
      </c>
      <c r="AS166" s="14">
        <v>0.95</v>
      </c>
      <c r="AT166" s="15">
        <f t="shared" si="146"/>
        <v>51.236654326948873</v>
      </c>
      <c r="AU166" s="16">
        <f t="shared" si="156"/>
        <v>2864.1289768764418</v>
      </c>
      <c r="AV166" s="92"/>
      <c r="AW166" s="13">
        <v>56.574923547400608</v>
      </c>
      <c r="AX166" s="133">
        <f t="shared" si="147"/>
        <v>309.20249999999999</v>
      </c>
      <c r="AY166" s="14">
        <v>1.3125</v>
      </c>
      <c r="AZ166" s="15">
        <f t="shared" si="148"/>
        <v>43.104703655162368</v>
      </c>
      <c r="BA166" s="16">
        <f t="shared" si="157"/>
        <v>2409.5529343235762</v>
      </c>
    </row>
    <row r="167" spans="1:53" x14ac:dyDescent="0.25">
      <c r="A167" s="13">
        <v>77.599388379204882</v>
      </c>
      <c r="B167" s="14">
        <f t="shared" si="131"/>
        <v>307.89</v>
      </c>
      <c r="C167" s="14">
        <v>2.625</v>
      </c>
      <c r="D167" s="15">
        <f t="shared" si="132"/>
        <v>29.56167176350662</v>
      </c>
      <c r="E167" s="16">
        <f t="shared" si="149"/>
        <v>1652.49745158002</v>
      </c>
      <c r="F167" s="10"/>
      <c r="G167" s="13">
        <v>51.796636085626915</v>
      </c>
      <c r="H167" s="133">
        <f t="shared" si="133"/>
        <v>308.92124999999999</v>
      </c>
      <c r="I167" s="14">
        <v>1.59375</v>
      </c>
      <c r="J167" s="15">
        <f t="shared" si="134"/>
        <v>32.499850092942381</v>
      </c>
      <c r="K167" s="16">
        <f t="shared" si="150"/>
        <v>1816.7416201954791</v>
      </c>
      <c r="L167" s="92"/>
      <c r="M167" s="13">
        <v>74.031600407747192</v>
      </c>
      <c r="N167" s="133">
        <f t="shared" si="135"/>
        <v>308.30874999999997</v>
      </c>
      <c r="O167" s="14">
        <v>2.2062499999999998</v>
      </c>
      <c r="P167" s="15">
        <f t="shared" si="136"/>
        <v>33.555399618242355</v>
      </c>
      <c r="Q167" s="16">
        <f t="shared" si="151"/>
        <v>1875.7468386597475</v>
      </c>
      <c r="R167" s="10"/>
      <c r="S167" s="13">
        <v>56.702344546381241</v>
      </c>
      <c r="T167" s="133">
        <f t="shared" si="137"/>
        <v>309.24</v>
      </c>
      <c r="U167" s="14">
        <v>1.2749999999999999</v>
      </c>
      <c r="V167" s="15">
        <f t="shared" si="138"/>
        <v>44.472427095200977</v>
      </c>
      <c r="W167" s="16">
        <f t="shared" si="152"/>
        <v>2486.0086746217344</v>
      </c>
      <c r="X167" s="92"/>
      <c r="Y167" s="13">
        <v>73.012232415902133</v>
      </c>
      <c r="Z167" s="133">
        <f t="shared" si="139"/>
        <v>308.63374999999996</v>
      </c>
      <c r="AA167" s="14">
        <v>1.8812500000000001</v>
      </c>
      <c r="AB167" s="15">
        <f t="shared" si="140"/>
        <v>38.810488991841666</v>
      </c>
      <c r="AC167" s="16">
        <f t="shared" si="153"/>
        <v>2169.5063346439492</v>
      </c>
      <c r="AD167" s="10"/>
      <c r="AE167" s="13">
        <v>57.976554536187564</v>
      </c>
      <c r="AF167" s="133">
        <f t="shared" si="141"/>
        <v>309.21499999999997</v>
      </c>
      <c r="AG167" s="14">
        <v>1.3</v>
      </c>
      <c r="AH167" s="15">
        <f t="shared" si="142"/>
        <v>44.5973496432212</v>
      </c>
      <c r="AI167" s="16">
        <f t="shared" si="154"/>
        <v>2492.9918450560649</v>
      </c>
      <c r="AK167" s="13">
        <v>74.668705402650346</v>
      </c>
      <c r="AL167" s="133">
        <f t="shared" si="143"/>
        <v>308.35249999999996</v>
      </c>
      <c r="AM167" s="14">
        <v>2.1625000000000001</v>
      </c>
      <c r="AN167" s="15">
        <f t="shared" si="144"/>
        <v>34.528881111052179</v>
      </c>
      <c r="AO167" s="16">
        <f t="shared" si="155"/>
        <v>1930.1644541078167</v>
      </c>
      <c r="AQ167" s="13">
        <v>59.314475025484199</v>
      </c>
      <c r="AR167" s="133">
        <f t="shared" si="145"/>
        <v>309.12124999999997</v>
      </c>
      <c r="AS167" s="14">
        <v>1.39375</v>
      </c>
      <c r="AT167" s="15">
        <f t="shared" si="146"/>
        <v>42.557470870302566</v>
      </c>
      <c r="AU167" s="16">
        <f t="shared" si="156"/>
        <v>2378.9626216499132</v>
      </c>
      <c r="AV167" s="92"/>
      <c r="AW167" s="13">
        <v>66.450050968399594</v>
      </c>
      <c r="AX167" s="133">
        <f t="shared" si="147"/>
        <v>308.62124999999997</v>
      </c>
      <c r="AY167" s="14">
        <v>1.89375</v>
      </c>
      <c r="AZ167" s="15">
        <f t="shared" si="148"/>
        <v>35.089135824897475</v>
      </c>
      <c r="BA167" s="16">
        <f t="shared" si="157"/>
        <v>1961.4826926117689</v>
      </c>
    </row>
    <row r="168" spans="1:53" x14ac:dyDescent="0.25">
      <c r="A168" s="13">
        <v>79.510703363914374</v>
      </c>
      <c r="B168" s="14">
        <f t="shared" si="131"/>
        <v>307.7525</v>
      </c>
      <c r="C168" s="14">
        <v>2.7625000000000002</v>
      </c>
      <c r="D168" s="15">
        <f t="shared" si="132"/>
        <v>28.782155063860404</v>
      </c>
      <c r="E168" s="16">
        <f t="shared" si="149"/>
        <v>1608.9224680697967</v>
      </c>
      <c r="F168" s="10"/>
      <c r="G168" s="13">
        <v>65.048419979612632</v>
      </c>
      <c r="H168" s="133">
        <f t="shared" si="133"/>
        <v>308.52125000000001</v>
      </c>
      <c r="I168" s="14">
        <v>1.9937499999999999</v>
      </c>
      <c r="J168" s="15">
        <f t="shared" si="134"/>
        <v>32.62616676093424</v>
      </c>
      <c r="K168" s="16">
        <f t="shared" si="150"/>
        <v>1823.8027219362239</v>
      </c>
      <c r="L168" s="92"/>
      <c r="M168" s="13">
        <v>77.981651376146786</v>
      </c>
      <c r="N168" s="133">
        <f t="shared" si="135"/>
        <v>308.07749999999999</v>
      </c>
      <c r="O168" s="14">
        <v>2.4375</v>
      </c>
      <c r="P168" s="15">
        <f t="shared" si="136"/>
        <v>31.992472359444836</v>
      </c>
      <c r="Q168" s="16">
        <f t="shared" si="151"/>
        <v>1788.3792048929663</v>
      </c>
      <c r="R168" s="10"/>
      <c r="S168" s="13">
        <v>67.78797145769623</v>
      </c>
      <c r="T168" s="133">
        <f t="shared" si="137"/>
        <v>308.65875</v>
      </c>
      <c r="U168" s="14">
        <v>1.85625</v>
      </c>
      <c r="V168" s="15">
        <f t="shared" si="138"/>
        <v>36.518772502462618</v>
      </c>
      <c r="W168" s="16">
        <f t="shared" si="152"/>
        <v>2041.3993828876603</v>
      </c>
      <c r="X168" s="92"/>
      <c r="Y168" s="13">
        <v>76.771151885830776</v>
      </c>
      <c r="Z168" s="133">
        <f t="shared" si="139"/>
        <v>308.38374999999996</v>
      </c>
      <c r="AA168" s="14">
        <v>2.1312500000000001</v>
      </c>
      <c r="AB168" s="15">
        <f t="shared" si="140"/>
        <v>36.021654843791566</v>
      </c>
      <c r="AC168" s="16">
        <f t="shared" si="153"/>
        <v>2013.6105057679486</v>
      </c>
      <c r="AD168" s="10"/>
      <c r="AE168" s="13">
        <v>67.915392456676855</v>
      </c>
      <c r="AF168" s="133">
        <f t="shared" si="141"/>
        <v>308.73374999999999</v>
      </c>
      <c r="AG168" s="14">
        <v>1.78125</v>
      </c>
      <c r="AH168" s="15">
        <f t="shared" si="142"/>
        <v>38.127939624801044</v>
      </c>
      <c r="AI168" s="16">
        <f t="shared" si="154"/>
        <v>2131.3518250263783</v>
      </c>
      <c r="AK168" s="13">
        <v>76.070336391437309</v>
      </c>
      <c r="AL168" s="133">
        <f t="shared" si="143"/>
        <v>308.19624999999996</v>
      </c>
      <c r="AM168" s="14">
        <v>2.3187500000000001</v>
      </c>
      <c r="AN168" s="15">
        <f t="shared" si="144"/>
        <v>32.806614077169726</v>
      </c>
      <c r="AO168" s="16">
        <f t="shared" si="155"/>
        <v>1833.8897269137876</v>
      </c>
      <c r="AQ168" s="13">
        <v>68.679918450560649</v>
      </c>
      <c r="AR168" s="133">
        <f t="shared" si="145"/>
        <v>308.57124999999996</v>
      </c>
      <c r="AS168" s="14">
        <v>1.9437500000000001</v>
      </c>
      <c r="AT168" s="15">
        <f t="shared" si="146"/>
        <v>35.333720103182323</v>
      </c>
      <c r="AU168" s="16">
        <f t="shared" si="156"/>
        <v>1975.1549537678918</v>
      </c>
      <c r="AV168" s="92"/>
      <c r="AW168" s="13">
        <v>72.566258919469931</v>
      </c>
      <c r="AX168" s="133">
        <f t="shared" si="147"/>
        <v>308.28999999999996</v>
      </c>
      <c r="AY168" s="14">
        <v>2.2250000000000001</v>
      </c>
      <c r="AZ168" s="15">
        <f t="shared" si="148"/>
        <v>32.614048952570755</v>
      </c>
      <c r="BA168" s="16">
        <f t="shared" si="157"/>
        <v>1823.1253364487052</v>
      </c>
    </row>
    <row r="169" spans="1:53" x14ac:dyDescent="0.25">
      <c r="A169" s="13">
        <v>90.214067278287459</v>
      </c>
      <c r="B169" s="14">
        <f t="shared" si="131"/>
        <v>307.52749999999997</v>
      </c>
      <c r="C169" s="14">
        <v>2.9874999999999998</v>
      </c>
      <c r="D169" s="15">
        <f t="shared" si="132"/>
        <v>30.19717733164434</v>
      </c>
      <c r="E169" s="16">
        <f t="shared" si="149"/>
        <v>1688.0222128389187</v>
      </c>
      <c r="F169" s="10"/>
      <c r="G169" s="13">
        <v>73.84046890927624</v>
      </c>
      <c r="H169" s="133">
        <f t="shared" si="133"/>
        <v>308.17750000000001</v>
      </c>
      <c r="I169" s="14">
        <v>2.3374999999999999</v>
      </c>
      <c r="J169" s="15">
        <f t="shared" si="134"/>
        <v>31.58950541573315</v>
      </c>
      <c r="K169" s="16">
        <f t="shared" si="150"/>
        <v>1765.8533527394829</v>
      </c>
      <c r="L169" s="92"/>
      <c r="M169" s="13">
        <v>78.873598369011205</v>
      </c>
      <c r="N169" s="133">
        <f t="shared" si="135"/>
        <v>308.05874999999997</v>
      </c>
      <c r="O169" s="14">
        <v>2.4562499999999998</v>
      </c>
      <c r="P169" s="15">
        <f t="shared" si="136"/>
        <v>32.111388648961309</v>
      </c>
      <c r="Q169" s="16">
        <f t="shared" si="151"/>
        <v>1795.0266254769372</v>
      </c>
      <c r="R169" s="10"/>
      <c r="S169" s="13">
        <v>73.33078491335371</v>
      </c>
      <c r="T169" s="133">
        <f t="shared" si="137"/>
        <v>308.34625</v>
      </c>
      <c r="U169" s="14">
        <v>2.1687500000000002</v>
      </c>
      <c r="V169" s="15">
        <f t="shared" si="138"/>
        <v>33.812465666099691</v>
      </c>
      <c r="W169" s="16">
        <f t="shared" si="152"/>
        <v>1890.1168307349726</v>
      </c>
      <c r="X169" s="92"/>
      <c r="Y169" s="13">
        <v>78.363914373088676</v>
      </c>
      <c r="Z169" s="133">
        <f t="shared" si="139"/>
        <v>308.30250000000001</v>
      </c>
      <c r="AA169" s="14">
        <v>2.2124999999999999</v>
      </c>
      <c r="AB169" s="15">
        <f t="shared" si="140"/>
        <v>35.418718360718046</v>
      </c>
      <c r="AC169" s="16">
        <f t="shared" si="153"/>
        <v>1979.9063563641387</v>
      </c>
      <c r="AD169" s="10"/>
      <c r="AE169" s="13">
        <v>73.904179408766566</v>
      </c>
      <c r="AF169" s="133">
        <f t="shared" si="141"/>
        <v>308.46499999999997</v>
      </c>
      <c r="AG169" s="14">
        <v>2.0499999999999998</v>
      </c>
      <c r="AH169" s="15">
        <f t="shared" si="142"/>
        <v>36.050819223788572</v>
      </c>
      <c r="AI169" s="16">
        <f t="shared" si="154"/>
        <v>2015.2407946097812</v>
      </c>
      <c r="AK169" s="13">
        <v>85.62691131498471</v>
      </c>
      <c r="AL169" s="133">
        <f t="shared" si="143"/>
        <v>307.8775</v>
      </c>
      <c r="AM169" s="14">
        <v>2.6375000000000002</v>
      </c>
      <c r="AN169" s="15">
        <f t="shared" si="144"/>
        <v>32.46517964549183</v>
      </c>
      <c r="AO169" s="16">
        <f t="shared" si="155"/>
        <v>1814.8035421829932</v>
      </c>
      <c r="AQ169" s="13">
        <v>86.518858307849129</v>
      </c>
      <c r="AR169" s="133">
        <f t="shared" si="145"/>
        <v>307.78375</v>
      </c>
      <c r="AS169" s="14">
        <v>2.7312500000000002</v>
      </c>
      <c r="AT169" s="15">
        <f t="shared" si="146"/>
        <v>31.677385192805172</v>
      </c>
      <c r="AU169" s="16">
        <f t="shared" si="156"/>
        <v>1770.7658322778091</v>
      </c>
      <c r="AV169" s="92"/>
      <c r="AW169" s="13">
        <v>75.879204892966357</v>
      </c>
      <c r="AX169" s="133">
        <f t="shared" si="147"/>
        <v>308.09625</v>
      </c>
      <c r="AY169" s="14">
        <v>2.4187500000000002</v>
      </c>
      <c r="AZ169" s="15">
        <f t="shared" si="148"/>
        <v>31.371247500968</v>
      </c>
      <c r="BA169" s="16">
        <f t="shared" si="157"/>
        <v>1753.652735304111</v>
      </c>
    </row>
    <row r="170" spans="1:53" x14ac:dyDescent="0.25">
      <c r="A170" s="13">
        <v>99.388379204892956</v>
      </c>
      <c r="B170" s="14">
        <f t="shared" si="131"/>
        <v>307.19624999999996</v>
      </c>
      <c r="C170" s="14">
        <v>3.3187500000000001</v>
      </c>
      <c r="D170" s="15">
        <f t="shared" si="132"/>
        <v>29.947534223696557</v>
      </c>
      <c r="E170" s="16">
        <f t="shared" si="149"/>
        <v>1674.0671631046375</v>
      </c>
      <c r="F170" s="10"/>
      <c r="G170" s="13">
        <v>76.834862385321102</v>
      </c>
      <c r="H170" s="133">
        <f t="shared" si="133"/>
        <v>308.04624999999999</v>
      </c>
      <c r="I170" s="14">
        <v>2.46875</v>
      </c>
      <c r="J170" s="15">
        <f t="shared" si="134"/>
        <v>31.1229822320288</v>
      </c>
      <c r="K170" s="16">
        <f t="shared" si="150"/>
        <v>1739.7747067704099</v>
      </c>
      <c r="L170" s="92"/>
      <c r="M170" s="13">
        <v>94.86493374108052</v>
      </c>
      <c r="N170" s="133">
        <f t="shared" si="135"/>
        <v>307.65249999999997</v>
      </c>
      <c r="O170" s="14">
        <v>2.8624999999999998</v>
      </c>
      <c r="P170" s="15">
        <f t="shared" si="136"/>
        <v>33.14058820649101</v>
      </c>
      <c r="Q170" s="16">
        <f t="shared" si="151"/>
        <v>1852.5588807428474</v>
      </c>
      <c r="R170" s="10"/>
      <c r="S170" s="13">
        <v>94.48267074413863</v>
      </c>
      <c r="T170" s="133">
        <f t="shared" si="137"/>
        <v>307.62124999999997</v>
      </c>
      <c r="U170" s="14">
        <v>2.8937499999999998</v>
      </c>
      <c r="V170" s="15">
        <f t="shared" si="138"/>
        <v>32.650598961257415</v>
      </c>
      <c r="W170" s="16">
        <f t="shared" si="152"/>
        <v>1825.1684819342895</v>
      </c>
      <c r="X170" s="92"/>
      <c r="Y170" s="13">
        <v>91.67940876656472</v>
      </c>
      <c r="Z170" s="133">
        <f t="shared" si="139"/>
        <v>307.83375000000001</v>
      </c>
      <c r="AA170" s="14">
        <v>2.6812499999999999</v>
      </c>
      <c r="AB170" s="15">
        <f t="shared" si="140"/>
        <v>34.192786486364469</v>
      </c>
      <c r="AC170" s="16">
        <f t="shared" si="153"/>
        <v>1911.3767645877738</v>
      </c>
      <c r="AD170" s="10"/>
      <c r="AE170" s="13">
        <v>94.355249745157991</v>
      </c>
      <c r="AF170" s="133">
        <f t="shared" si="141"/>
        <v>307.60874999999999</v>
      </c>
      <c r="AG170" s="14">
        <v>2.90625</v>
      </c>
      <c r="AH170" s="15">
        <f t="shared" si="142"/>
        <v>32.466322492957588</v>
      </c>
      <c r="AI170" s="16">
        <f t="shared" si="154"/>
        <v>1814.867427356329</v>
      </c>
      <c r="AK170" s="13">
        <v>96.011722731906218</v>
      </c>
      <c r="AL170" s="133">
        <f t="shared" si="143"/>
        <v>307.33999999999997</v>
      </c>
      <c r="AM170" s="14">
        <v>3.1749999999999998</v>
      </c>
      <c r="AN170" s="15">
        <f t="shared" si="144"/>
        <v>30.239912671466527</v>
      </c>
      <c r="AO170" s="16">
        <f t="shared" si="155"/>
        <v>1690.4111183349789</v>
      </c>
      <c r="AQ170" s="13">
        <v>96.330275229357795</v>
      </c>
      <c r="AR170" s="133">
        <f t="shared" si="145"/>
        <v>307.30250000000001</v>
      </c>
      <c r="AS170" s="14">
        <v>3.2124999999999999</v>
      </c>
      <c r="AT170" s="15">
        <f t="shared" si="146"/>
        <v>29.986077892407096</v>
      </c>
      <c r="AU170" s="16">
        <f t="shared" si="156"/>
        <v>1676.2217541855566</v>
      </c>
      <c r="AV170" s="92"/>
      <c r="AW170" s="13">
        <v>82.696228338430174</v>
      </c>
      <c r="AX170" s="133">
        <f t="shared" si="147"/>
        <v>307.83999999999997</v>
      </c>
      <c r="AY170" s="14">
        <v>2.6749999999999998</v>
      </c>
      <c r="AZ170" s="15">
        <f t="shared" si="148"/>
        <v>30.914477883525301</v>
      </c>
      <c r="BA170" s="16">
        <f t="shared" si="157"/>
        <v>1728.1193136890643</v>
      </c>
    </row>
    <row r="171" spans="1:53" x14ac:dyDescent="0.25">
      <c r="A171" s="13">
        <v>103.01987767584099</v>
      </c>
      <c r="B171" s="14">
        <f t="shared" si="131"/>
        <v>307.02749999999997</v>
      </c>
      <c r="C171" s="14">
        <v>3.4874999999999998</v>
      </c>
      <c r="D171" s="15">
        <f t="shared" si="132"/>
        <v>29.539749871208887</v>
      </c>
      <c r="E171" s="16">
        <f t="shared" si="149"/>
        <v>1651.2720178005768</v>
      </c>
      <c r="F171" s="10"/>
      <c r="G171" s="13">
        <v>79.12844036697247</v>
      </c>
      <c r="H171" s="133">
        <f t="shared" si="133"/>
        <v>307.99</v>
      </c>
      <c r="I171" s="14">
        <v>2.5249999999999999</v>
      </c>
      <c r="J171" s="15">
        <f t="shared" si="134"/>
        <v>31.337996184939595</v>
      </c>
      <c r="K171" s="16">
        <f t="shared" si="150"/>
        <v>1751.7939867381233</v>
      </c>
      <c r="L171" s="92"/>
      <c r="M171" s="13">
        <v>100.79001019367992</v>
      </c>
      <c r="N171" s="133">
        <f t="shared" si="135"/>
        <v>307.42750000000001</v>
      </c>
      <c r="O171" s="14">
        <v>3.0874999999999999</v>
      </c>
      <c r="P171" s="15">
        <f t="shared" si="136"/>
        <v>32.6445377145522</v>
      </c>
      <c r="Q171" s="16">
        <f t="shared" si="151"/>
        <v>1824.829658243468</v>
      </c>
      <c r="R171" s="10"/>
      <c r="S171" s="13">
        <v>101.04485219164118</v>
      </c>
      <c r="T171" s="133">
        <f t="shared" si="137"/>
        <v>307.42750000000001</v>
      </c>
      <c r="U171" s="14">
        <v>3.0874999999999999</v>
      </c>
      <c r="V171" s="15">
        <f t="shared" si="138"/>
        <v>32.727077632920221</v>
      </c>
      <c r="W171" s="16">
        <f t="shared" si="152"/>
        <v>1829.4436396802403</v>
      </c>
      <c r="X171" s="92"/>
      <c r="Y171" s="13">
        <v>104.67635066258919</v>
      </c>
      <c r="Z171" s="133">
        <f t="shared" si="139"/>
        <v>307.30250000000001</v>
      </c>
      <c r="AA171" s="14">
        <v>3.2124999999999999</v>
      </c>
      <c r="AB171" s="15">
        <f t="shared" si="140"/>
        <v>32.584078027265114</v>
      </c>
      <c r="AC171" s="16">
        <f t="shared" si="153"/>
        <v>1821.4499617241199</v>
      </c>
      <c r="AD171" s="10"/>
      <c r="AE171" s="13">
        <v>100.91743119266054</v>
      </c>
      <c r="AF171" s="133">
        <f t="shared" si="141"/>
        <v>307.29624999999999</v>
      </c>
      <c r="AG171" s="14">
        <v>3.21875</v>
      </c>
      <c r="AH171" s="15">
        <f t="shared" si="142"/>
        <v>31.352988331700363</v>
      </c>
      <c r="AI171" s="16">
        <f t="shared" si="154"/>
        <v>1752.6320477420502</v>
      </c>
      <c r="AK171" s="13">
        <v>101.29969418960245</v>
      </c>
      <c r="AL171" s="133">
        <f t="shared" si="143"/>
        <v>307.10874999999999</v>
      </c>
      <c r="AM171" s="14">
        <v>3.40625</v>
      </c>
      <c r="AN171" s="15">
        <f t="shared" si="144"/>
        <v>29.739359762085122</v>
      </c>
      <c r="AO171" s="16">
        <f t="shared" si="155"/>
        <v>1662.4302107005583</v>
      </c>
      <c r="AQ171" s="13">
        <v>101.68195718654434</v>
      </c>
      <c r="AR171" s="133">
        <f t="shared" si="145"/>
        <v>307.04624999999999</v>
      </c>
      <c r="AS171" s="14">
        <v>3.46875</v>
      </c>
      <c r="AT171" s="15">
        <f t="shared" si="146"/>
        <v>29.313717387111883</v>
      </c>
      <c r="AU171" s="16">
        <f t="shared" si="156"/>
        <v>1638.6368019395543</v>
      </c>
      <c r="AV171" s="92"/>
      <c r="AW171" s="13">
        <v>103.97553516819572</v>
      </c>
      <c r="AX171" s="133">
        <f t="shared" si="147"/>
        <v>306.72749999999996</v>
      </c>
      <c r="AY171" s="14">
        <v>3.7875000000000001</v>
      </c>
      <c r="AZ171" s="15">
        <f t="shared" si="148"/>
        <v>27.452286513054975</v>
      </c>
      <c r="BA171" s="16">
        <f t="shared" si="157"/>
        <v>1534.582816079773</v>
      </c>
    </row>
    <row r="172" spans="1:53" x14ac:dyDescent="0.25">
      <c r="A172" s="13">
        <v>104.93119266055045</v>
      </c>
      <c r="B172" s="14">
        <f t="shared" si="131"/>
        <v>306.95249999999999</v>
      </c>
      <c r="C172" s="14">
        <v>3.5625</v>
      </c>
      <c r="D172" s="15">
        <f t="shared" si="132"/>
        <v>29.454369869628195</v>
      </c>
      <c r="E172" s="16">
        <f t="shared" si="149"/>
        <v>1646.4992757122161</v>
      </c>
      <c r="F172" s="10"/>
      <c r="G172" s="13">
        <v>101.74566768603465</v>
      </c>
      <c r="H172" s="133">
        <f t="shared" si="133"/>
        <v>307.26499999999999</v>
      </c>
      <c r="I172" s="14">
        <v>3.25</v>
      </c>
      <c r="J172" s="15">
        <f t="shared" si="134"/>
        <v>31.306359288010661</v>
      </c>
      <c r="K172" s="16">
        <f t="shared" si="150"/>
        <v>1750.025484199796</v>
      </c>
      <c r="L172" s="92"/>
      <c r="M172" s="13">
        <v>102.95616717635066</v>
      </c>
      <c r="N172" s="133">
        <f t="shared" si="135"/>
        <v>307.28375</v>
      </c>
      <c r="O172" s="14">
        <v>3.2312500000000002</v>
      </c>
      <c r="P172" s="15">
        <f t="shared" si="136"/>
        <v>31.862643613570803</v>
      </c>
      <c r="Q172" s="16">
        <f t="shared" si="151"/>
        <v>1781.121777998608</v>
      </c>
      <c r="R172" s="10"/>
      <c r="S172" s="13">
        <v>105.18603465851172</v>
      </c>
      <c r="T172" s="133">
        <f t="shared" si="137"/>
        <v>307.16499999999996</v>
      </c>
      <c r="U172" s="14">
        <v>3.35</v>
      </c>
      <c r="V172" s="15">
        <f t="shared" si="138"/>
        <v>31.398816315973647</v>
      </c>
      <c r="W172" s="16">
        <f t="shared" si="152"/>
        <v>1755.1938320629267</v>
      </c>
      <c r="X172" s="92"/>
      <c r="Y172" s="13">
        <v>114.99745158002038</v>
      </c>
      <c r="Z172" s="133">
        <f t="shared" si="139"/>
        <v>306.98374999999999</v>
      </c>
      <c r="AA172" s="14">
        <v>3.53125</v>
      </c>
      <c r="AB172" s="15">
        <f t="shared" si="140"/>
        <v>32.565650004961526</v>
      </c>
      <c r="AC172" s="16">
        <f t="shared" si="153"/>
        <v>1820.4198352773492</v>
      </c>
      <c r="AD172" s="10"/>
      <c r="AE172" s="13">
        <v>103.84811416921508</v>
      </c>
      <c r="AF172" s="133">
        <f t="shared" si="141"/>
        <v>307.13374999999996</v>
      </c>
      <c r="AG172" s="14">
        <v>3.3812500000000001</v>
      </c>
      <c r="AH172" s="15">
        <f t="shared" si="142"/>
        <v>30.712935798658801</v>
      </c>
      <c r="AI172" s="16">
        <f t="shared" si="154"/>
        <v>1716.853111145027</v>
      </c>
      <c r="AK172" s="13">
        <v>104.7400611620795</v>
      </c>
      <c r="AL172" s="133">
        <f t="shared" si="143"/>
        <v>306.97749999999996</v>
      </c>
      <c r="AM172" s="14">
        <v>3.5375000000000001</v>
      </c>
      <c r="AN172" s="15">
        <f t="shared" si="144"/>
        <v>29.608497855004806</v>
      </c>
      <c r="AO172" s="16">
        <f t="shared" si="155"/>
        <v>1655.1150300947686</v>
      </c>
      <c r="AQ172" s="13">
        <v>104.93119266055045</v>
      </c>
      <c r="AR172" s="133">
        <f t="shared" si="145"/>
        <v>306.90249999999997</v>
      </c>
      <c r="AS172" s="14">
        <v>3.6124999999999998</v>
      </c>
      <c r="AT172" s="15">
        <f t="shared" si="146"/>
        <v>29.046696930256182</v>
      </c>
      <c r="AU172" s="16">
        <f t="shared" si="156"/>
        <v>1623.7103584013205</v>
      </c>
      <c r="AV172" s="92"/>
      <c r="AW172" s="13">
        <v>108.69011213047909</v>
      </c>
      <c r="AX172" s="133">
        <f t="shared" si="147"/>
        <v>306.62124999999997</v>
      </c>
      <c r="AY172" s="14">
        <v>3.8937499999999998</v>
      </c>
      <c r="AZ172" s="15">
        <f t="shared" si="148"/>
        <v>27.91399348455322</v>
      </c>
      <c r="BA172" s="16">
        <f t="shared" si="157"/>
        <v>1560.3922357865249</v>
      </c>
    </row>
    <row r="173" spans="1:53" x14ac:dyDescent="0.25">
      <c r="A173" s="13">
        <v>112.13047910295616</v>
      </c>
      <c r="B173" s="14">
        <f t="shared" si="131"/>
        <v>306.82124999999996</v>
      </c>
      <c r="C173" s="14">
        <v>3.6937500000000001</v>
      </c>
      <c r="D173" s="15">
        <f t="shared" si="132"/>
        <v>30.35681329352451</v>
      </c>
      <c r="E173" s="16">
        <f t="shared" si="149"/>
        <v>1696.9458631080201</v>
      </c>
      <c r="F173" s="10"/>
      <c r="G173" s="13">
        <v>104.10295616717634</v>
      </c>
      <c r="H173" s="133">
        <f t="shared" si="133"/>
        <v>307.18374999999997</v>
      </c>
      <c r="I173" s="14">
        <v>3.3312499999999998</v>
      </c>
      <c r="J173" s="15">
        <f t="shared" si="134"/>
        <v>31.250418361628924</v>
      </c>
      <c r="K173" s="16">
        <f t="shared" si="150"/>
        <v>1746.8983864150568</v>
      </c>
      <c r="L173" s="92"/>
      <c r="M173" s="13">
        <v>105.05861365953109</v>
      </c>
      <c r="N173" s="133">
        <f t="shared" si="135"/>
        <v>307.2525</v>
      </c>
      <c r="O173" s="14">
        <v>3.2625000000000002</v>
      </c>
      <c r="P173" s="15">
        <f t="shared" si="136"/>
        <v>32.20187391863022</v>
      </c>
      <c r="Q173" s="16">
        <f t="shared" si="151"/>
        <v>1800.0847520514292</v>
      </c>
      <c r="R173" s="10"/>
      <c r="S173" s="13">
        <v>104.80377166156983</v>
      </c>
      <c r="T173" s="133">
        <f t="shared" si="137"/>
        <v>307.25874999999996</v>
      </c>
      <c r="U173" s="14">
        <v>3.2562500000000001</v>
      </c>
      <c r="V173" s="15">
        <f t="shared" si="138"/>
        <v>32.185419320251768</v>
      </c>
      <c r="W173" s="16">
        <f t="shared" si="152"/>
        <v>1799.1649400020738</v>
      </c>
      <c r="X173" s="92"/>
      <c r="Y173" s="13">
        <v>125</v>
      </c>
      <c r="Z173" s="133">
        <f t="shared" si="139"/>
        <v>306.61500000000001</v>
      </c>
      <c r="AA173" s="14">
        <v>3.9</v>
      </c>
      <c r="AB173" s="15">
        <f t="shared" si="140"/>
        <v>32.051282051282051</v>
      </c>
      <c r="AC173" s="16">
        <f t="shared" si="153"/>
        <v>1791.6666666666665</v>
      </c>
      <c r="AD173" s="10"/>
      <c r="AE173" s="13">
        <v>108.18042813455656</v>
      </c>
      <c r="AF173" s="133">
        <f t="shared" si="141"/>
        <v>307.07749999999999</v>
      </c>
      <c r="AG173" s="14">
        <v>3.4375</v>
      </c>
      <c r="AH173" s="15">
        <f t="shared" si="142"/>
        <v>31.470670002780093</v>
      </c>
      <c r="AI173" s="16">
        <f t="shared" si="154"/>
        <v>1759.2104531554071</v>
      </c>
      <c r="AK173" s="13">
        <v>109.77319062181446</v>
      </c>
      <c r="AL173" s="133">
        <f t="shared" si="143"/>
        <v>306.77749999999997</v>
      </c>
      <c r="AM173" s="14">
        <v>3.7374999999999998</v>
      </c>
      <c r="AN173" s="15">
        <f t="shared" si="144"/>
        <v>29.370753343629289</v>
      </c>
      <c r="AO173" s="16">
        <f t="shared" si="155"/>
        <v>1641.8251119088773</v>
      </c>
      <c r="AQ173" s="13">
        <v>109.83690112130479</v>
      </c>
      <c r="AR173" s="133">
        <f t="shared" si="145"/>
        <v>306.62124999999997</v>
      </c>
      <c r="AS173" s="14">
        <v>3.8937499999999998</v>
      </c>
      <c r="AT173" s="15">
        <f t="shared" si="146"/>
        <v>28.20851393163526</v>
      </c>
      <c r="AU173" s="16">
        <f t="shared" si="156"/>
        <v>1576.855928778411</v>
      </c>
      <c r="AV173" s="92"/>
      <c r="AW173" s="13">
        <v>119.26605504587155</v>
      </c>
      <c r="AX173" s="133">
        <f t="shared" si="147"/>
        <v>306.07124999999996</v>
      </c>
      <c r="AY173" s="14">
        <v>4.4437499999999996</v>
      </c>
      <c r="AZ173" s="15">
        <f t="shared" si="148"/>
        <v>26.839055987819197</v>
      </c>
      <c r="BA173" s="16">
        <f t="shared" si="157"/>
        <v>1500.303229719093</v>
      </c>
    </row>
    <row r="174" spans="1:53" s="92" customFormat="1" x14ac:dyDescent="0.25">
      <c r="A174" s="13">
        <v>124.42660550458714</v>
      </c>
      <c r="B174" s="14">
        <f t="shared" si="131"/>
        <v>306.39</v>
      </c>
      <c r="C174" s="14">
        <v>4.125</v>
      </c>
      <c r="D174" s="15">
        <f t="shared" si="132"/>
        <v>30.164025576869612</v>
      </c>
      <c r="E174" s="16">
        <f t="shared" ref="E174:E201" si="158">D174*55.9</f>
        <v>1686.1690297470113</v>
      </c>
      <c r="G174" s="13">
        <v>110.28287461773699</v>
      </c>
      <c r="H174" s="133">
        <f t="shared" si="133"/>
        <v>307.02749999999997</v>
      </c>
      <c r="I174" s="14">
        <v>3.4874999999999998</v>
      </c>
      <c r="J174" s="15">
        <f t="shared" si="134"/>
        <v>31.622329639494481</v>
      </c>
      <c r="K174" s="16">
        <f t="shared" si="150"/>
        <v>1767.6882268477414</v>
      </c>
      <c r="M174" s="13">
        <v>118.31039755351681</v>
      </c>
      <c r="N174" s="133">
        <f t="shared" si="135"/>
        <v>306.78999999999996</v>
      </c>
      <c r="O174" s="14">
        <v>3.7250000000000001</v>
      </c>
      <c r="P174" s="15">
        <f t="shared" si="136"/>
        <v>31.761180551279679</v>
      </c>
      <c r="Q174" s="16">
        <f t="shared" ref="Q174:Q186" si="159">P174*55.9</f>
        <v>1775.4499928165339</v>
      </c>
      <c r="S174" s="13">
        <v>119.32976554536187</v>
      </c>
      <c r="T174" s="133">
        <f t="shared" si="137"/>
        <v>306.71499999999997</v>
      </c>
      <c r="U174" s="14">
        <v>3.8</v>
      </c>
      <c r="V174" s="15">
        <f t="shared" si="138"/>
        <v>31.402569880358389</v>
      </c>
      <c r="W174" s="16">
        <f t="shared" si="152"/>
        <v>1755.4036563120339</v>
      </c>
      <c r="Y174" s="13">
        <v>128.56778797145768</v>
      </c>
      <c r="Z174" s="133">
        <f t="shared" si="139"/>
        <v>306.47749999999996</v>
      </c>
      <c r="AA174" s="14">
        <v>4.0374999999999996</v>
      </c>
      <c r="AB174" s="15">
        <f t="shared" si="140"/>
        <v>31.84341497745082</v>
      </c>
      <c r="AC174" s="16">
        <f t="shared" ref="AC174:AC186" si="160">AB174*55.9</f>
        <v>1780.0468972395008</v>
      </c>
      <c r="AE174" s="13">
        <v>119.26605504587155</v>
      </c>
      <c r="AF174" s="133">
        <f t="shared" si="141"/>
        <v>306.52125000000001</v>
      </c>
      <c r="AG174" s="14">
        <v>3.9937499999999999</v>
      </c>
      <c r="AH174" s="15">
        <f t="shared" si="142"/>
        <v>29.863174972362206</v>
      </c>
      <c r="AI174" s="16">
        <f t="shared" si="154"/>
        <v>1669.3514809550472</v>
      </c>
      <c r="AK174" s="13">
        <v>130.41539245667684</v>
      </c>
      <c r="AL174" s="133">
        <f t="shared" si="143"/>
        <v>305.86500000000001</v>
      </c>
      <c r="AM174" s="14">
        <v>4.6500000000000004</v>
      </c>
      <c r="AN174" s="15">
        <f t="shared" si="144"/>
        <v>28.046320958425124</v>
      </c>
      <c r="AO174" s="16">
        <f t="shared" ref="AO174:AO186" si="161">AN174*55.9</f>
        <v>1567.7893415759643</v>
      </c>
      <c r="AQ174" s="13">
        <v>121.75076452599387</v>
      </c>
      <c r="AR174" s="133">
        <f t="shared" si="145"/>
        <v>306.13374999999996</v>
      </c>
      <c r="AS174" s="14">
        <v>4.3812499999999996</v>
      </c>
      <c r="AT174" s="15">
        <f t="shared" si="146"/>
        <v>27.789047538029987</v>
      </c>
      <c r="AU174" s="16">
        <f t="shared" si="156"/>
        <v>1553.4077573758761</v>
      </c>
      <c r="AW174" s="13">
        <v>126.97502548419979</v>
      </c>
      <c r="AX174" s="133">
        <f t="shared" si="147"/>
        <v>305.70249999999999</v>
      </c>
      <c r="AY174" s="14">
        <v>4.8125</v>
      </c>
      <c r="AZ174" s="15">
        <f t="shared" si="148"/>
        <v>26.384420879833723</v>
      </c>
      <c r="BA174" s="16">
        <f t="shared" ref="BA174:BA186" si="162">AZ174*55.9</f>
        <v>1474.8891271827051</v>
      </c>
    </row>
    <row r="175" spans="1:53" s="92" customFormat="1" x14ac:dyDescent="0.25">
      <c r="A175" s="13">
        <v>134.30173292558612</v>
      </c>
      <c r="B175" s="14">
        <f t="shared" si="131"/>
        <v>306.12124999999997</v>
      </c>
      <c r="C175" s="14">
        <v>4.3937499999999998</v>
      </c>
      <c r="D175" s="15">
        <f t="shared" si="132"/>
        <v>30.566539499422163</v>
      </c>
      <c r="E175" s="16">
        <f t="shared" si="158"/>
        <v>1708.6695580176988</v>
      </c>
      <c r="G175" s="13">
        <v>122.51529051987767</v>
      </c>
      <c r="H175" s="133">
        <f t="shared" si="133"/>
        <v>306.59625</v>
      </c>
      <c r="I175" s="14">
        <v>3.9187500000000002</v>
      </c>
      <c r="J175" s="15">
        <f t="shared" si="134"/>
        <v>31.263869989123485</v>
      </c>
      <c r="K175" s="16">
        <f t="shared" si="150"/>
        <v>1747.6503323920028</v>
      </c>
      <c r="M175" s="13">
        <v>129.90570846075431</v>
      </c>
      <c r="N175" s="133">
        <f t="shared" si="135"/>
        <v>306.44624999999996</v>
      </c>
      <c r="O175" s="14">
        <v>4.0687499999999996</v>
      </c>
      <c r="P175" s="15">
        <f t="shared" si="136"/>
        <v>31.927670282213043</v>
      </c>
      <c r="Q175" s="16">
        <f t="shared" si="159"/>
        <v>1784.7567687757091</v>
      </c>
      <c r="S175" s="13">
        <v>125.50968399592252</v>
      </c>
      <c r="T175" s="133">
        <f t="shared" si="137"/>
        <v>306.57749999999999</v>
      </c>
      <c r="U175" s="14">
        <v>3.9375</v>
      </c>
      <c r="V175" s="15">
        <f t="shared" si="138"/>
        <v>31.875475300551749</v>
      </c>
      <c r="W175" s="16">
        <f t="shared" si="152"/>
        <v>1781.8390693008428</v>
      </c>
      <c r="Y175" s="13">
        <v>130.41539245667684</v>
      </c>
      <c r="Z175" s="133">
        <f t="shared" si="139"/>
        <v>306.30250000000001</v>
      </c>
      <c r="AA175" s="14">
        <v>4.2125000000000004</v>
      </c>
      <c r="AB175" s="15">
        <f t="shared" si="140"/>
        <v>30.959143609893609</v>
      </c>
      <c r="AC175" s="16">
        <f t="shared" si="160"/>
        <v>1730.6161277930528</v>
      </c>
      <c r="AE175" s="13">
        <v>126.33792048929664</v>
      </c>
      <c r="AF175" s="133">
        <f t="shared" si="141"/>
        <v>306.28999999999996</v>
      </c>
      <c r="AG175" s="14">
        <v>4.2249999999999996</v>
      </c>
      <c r="AH175" s="15">
        <f t="shared" si="142"/>
        <v>29.902466387999205</v>
      </c>
      <c r="AI175" s="16">
        <f t="shared" si="154"/>
        <v>1671.5478710891555</v>
      </c>
      <c r="AK175" s="13">
        <v>133.91946992864425</v>
      </c>
      <c r="AL175" s="133">
        <f t="shared" si="143"/>
        <v>305.83999999999997</v>
      </c>
      <c r="AM175" s="14">
        <v>4.6749999999999998</v>
      </c>
      <c r="AN175" s="15">
        <f t="shared" si="144"/>
        <v>28.645875920565615</v>
      </c>
      <c r="AO175" s="16">
        <f t="shared" si="161"/>
        <v>1601.3044639596178</v>
      </c>
      <c r="AQ175" s="13">
        <v>127.73955147808358</v>
      </c>
      <c r="AR175" s="133">
        <f t="shared" si="145"/>
        <v>305.8775</v>
      </c>
      <c r="AS175" s="14">
        <v>4.6375000000000002</v>
      </c>
      <c r="AT175" s="15">
        <f t="shared" si="146"/>
        <v>27.54491676077274</v>
      </c>
      <c r="AU175" s="16">
        <f t="shared" si="156"/>
        <v>1539.7608469271961</v>
      </c>
      <c r="AW175" s="13">
        <v>129.52344546381244</v>
      </c>
      <c r="AX175" s="133">
        <f t="shared" si="147"/>
        <v>305.57749999999999</v>
      </c>
      <c r="AY175" s="14">
        <v>4.9375</v>
      </c>
      <c r="AZ175" s="15">
        <f t="shared" si="148"/>
        <v>26.232596549632898</v>
      </c>
      <c r="BA175" s="16">
        <f t="shared" si="162"/>
        <v>1466.4021471244789</v>
      </c>
    </row>
    <row r="176" spans="1:53" s="92" customFormat="1" x14ac:dyDescent="0.25">
      <c r="A176" s="13">
        <v>146.40672782874617</v>
      </c>
      <c r="B176" s="14">
        <f t="shared" si="131"/>
        <v>305.7525</v>
      </c>
      <c r="C176" s="14">
        <v>4.7625000000000002</v>
      </c>
      <c r="D176" s="15">
        <f t="shared" si="132"/>
        <v>30.741570147768222</v>
      </c>
      <c r="E176" s="16">
        <f t="shared" si="158"/>
        <v>1718.4537712602435</v>
      </c>
      <c r="G176" s="13">
        <v>127.0387359836901</v>
      </c>
      <c r="H176" s="133">
        <f t="shared" si="133"/>
        <v>306.46499999999997</v>
      </c>
      <c r="I176" s="14">
        <v>4.05</v>
      </c>
      <c r="J176" s="15">
        <f t="shared" si="134"/>
        <v>31.367589131775336</v>
      </c>
      <c r="K176" s="16">
        <f t="shared" si="150"/>
        <v>1753.4482324662413</v>
      </c>
      <c r="M176" s="13">
        <v>139.14373088685014</v>
      </c>
      <c r="N176" s="133">
        <f t="shared" si="135"/>
        <v>306.20875000000001</v>
      </c>
      <c r="O176" s="14">
        <v>4.3062500000000004</v>
      </c>
      <c r="P176" s="15">
        <f t="shared" si="136"/>
        <v>32.312042005654604</v>
      </c>
      <c r="Q176" s="16">
        <f t="shared" si="159"/>
        <v>1806.2431481160922</v>
      </c>
      <c r="S176" s="13">
        <v>129.52344546381244</v>
      </c>
      <c r="T176" s="133">
        <f t="shared" si="137"/>
        <v>306.44</v>
      </c>
      <c r="U176" s="14">
        <v>4.0750000000000002</v>
      </c>
      <c r="V176" s="15">
        <f t="shared" si="138"/>
        <v>31.78489459234661</v>
      </c>
      <c r="W176" s="16">
        <f t="shared" si="152"/>
        <v>1776.7756077121755</v>
      </c>
      <c r="Y176" s="13">
        <v>138.57033639143731</v>
      </c>
      <c r="Z176" s="133">
        <f t="shared" si="139"/>
        <v>306.08375000000001</v>
      </c>
      <c r="AA176" s="14">
        <v>4.4312500000000004</v>
      </c>
      <c r="AB176" s="15">
        <f t="shared" si="140"/>
        <v>31.271161950112788</v>
      </c>
      <c r="AC176" s="16">
        <f t="shared" si="160"/>
        <v>1748.0579530113048</v>
      </c>
      <c r="AE176" s="13">
        <v>129.20489296636086</v>
      </c>
      <c r="AF176" s="133">
        <f t="shared" si="141"/>
        <v>306.13374999999996</v>
      </c>
      <c r="AG176" s="14">
        <v>4.3812499999999996</v>
      </c>
      <c r="AH176" s="15">
        <f t="shared" si="142"/>
        <v>29.490417795460399</v>
      </c>
      <c r="AI176" s="16">
        <f t="shared" si="154"/>
        <v>1648.5143547662362</v>
      </c>
      <c r="AK176" s="13">
        <v>143.79459734964323</v>
      </c>
      <c r="AL176" s="133">
        <f t="shared" si="143"/>
        <v>305.30250000000001</v>
      </c>
      <c r="AM176" s="14">
        <v>5.2125000000000004</v>
      </c>
      <c r="AN176" s="15">
        <f t="shared" si="144"/>
        <v>27.58649349633443</v>
      </c>
      <c r="AO176" s="16">
        <f t="shared" si="161"/>
        <v>1542.0849864450947</v>
      </c>
      <c r="AQ176" s="13">
        <v>130.16055045871559</v>
      </c>
      <c r="AR176" s="133">
        <f t="shared" si="145"/>
        <v>305.74624999999997</v>
      </c>
      <c r="AS176" s="14">
        <v>4.7687499999999998</v>
      </c>
      <c r="AT176" s="15">
        <f t="shared" si="146"/>
        <v>27.29447978164416</v>
      </c>
      <c r="AU176" s="16">
        <f t="shared" si="156"/>
        <v>1525.7614197939085</v>
      </c>
      <c r="AW176" s="13">
        <v>131.3710499490316</v>
      </c>
      <c r="AX176" s="133">
        <f t="shared" si="147"/>
        <v>305.48374999999999</v>
      </c>
      <c r="AY176" s="14">
        <v>5.03125</v>
      </c>
      <c r="AZ176" s="15">
        <f t="shared" si="148"/>
        <v>26.111016138937959</v>
      </c>
      <c r="BA176" s="16">
        <f t="shared" si="162"/>
        <v>1459.605802166632</v>
      </c>
    </row>
    <row r="177" spans="1:53" s="92" customFormat="1" x14ac:dyDescent="0.25">
      <c r="A177" s="13">
        <v>151.69469928644239</v>
      </c>
      <c r="B177" s="14">
        <f t="shared" si="131"/>
        <v>305.57749999999999</v>
      </c>
      <c r="C177" s="14">
        <v>4.9375</v>
      </c>
      <c r="D177" s="15">
        <f t="shared" si="132"/>
        <v>30.722977070671877</v>
      </c>
      <c r="E177" s="16">
        <f t="shared" si="158"/>
        <v>1717.4144182505579</v>
      </c>
      <c r="G177" s="13">
        <v>128.75891946992863</v>
      </c>
      <c r="H177" s="133">
        <f t="shared" si="133"/>
        <v>306.3775</v>
      </c>
      <c r="I177" s="14">
        <v>4.1375000000000002</v>
      </c>
      <c r="J177" s="15">
        <f t="shared" si="134"/>
        <v>31.119980536538641</v>
      </c>
      <c r="K177" s="16">
        <f t="shared" si="150"/>
        <v>1739.60691199251</v>
      </c>
      <c r="M177" s="13">
        <v>148.95514780835882</v>
      </c>
      <c r="N177" s="133">
        <f t="shared" si="135"/>
        <v>305.87124999999997</v>
      </c>
      <c r="O177" s="14">
        <v>4.6437499999999998</v>
      </c>
      <c r="P177" s="15">
        <f t="shared" si="136"/>
        <v>32.076478666672152</v>
      </c>
      <c r="Q177" s="16">
        <f t="shared" si="159"/>
        <v>1793.0751574669732</v>
      </c>
      <c r="S177" s="13">
        <v>130.79765545361875</v>
      </c>
      <c r="T177" s="133">
        <f t="shared" si="137"/>
        <v>306.3775</v>
      </c>
      <c r="U177" s="14">
        <v>4.1375000000000002</v>
      </c>
      <c r="V177" s="15">
        <f t="shared" si="138"/>
        <v>31.612726393623866</v>
      </c>
      <c r="W177" s="16">
        <f t="shared" si="152"/>
        <v>1767.151405403574</v>
      </c>
      <c r="Y177" s="13">
        <v>148.82772680937819</v>
      </c>
      <c r="Z177" s="133">
        <f t="shared" si="139"/>
        <v>305.67750000000001</v>
      </c>
      <c r="AA177" s="14">
        <v>4.8375000000000004</v>
      </c>
      <c r="AB177" s="15">
        <f t="shared" si="140"/>
        <v>30.765421562662155</v>
      </c>
      <c r="AC177" s="16">
        <f t="shared" si="160"/>
        <v>1719.7870653528144</v>
      </c>
      <c r="AE177" s="13">
        <v>130.92507645259937</v>
      </c>
      <c r="AF177" s="133">
        <f t="shared" si="141"/>
        <v>306.08999999999997</v>
      </c>
      <c r="AG177" s="14">
        <v>4.4249999999999998</v>
      </c>
      <c r="AH177" s="15">
        <f t="shared" si="142"/>
        <v>29.587587898892515</v>
      </c>
      <c r="AI177" s="16">
        <f t="shared" si="154"/>
        <v>1653.9461635480916</v>
      </c>
      <c r="AK177" s="13">
        <v>151.94954128440367</v>
      </c>
      <c r="AL177" s="133">
        <f t="shared" si="143"/>
        <v>305.03999999999996</v>
      </c>
      <c r="AM177" s="14">
        <v>5.4749999999999996</v>
      </c>
      <c r="AN177" s="15">
        <f t="shared" si="144"/>
        <v>27.753340873863685</v>
      </c>
      <c r="AO177" s="16">
        <f t="shared" si="161"/>
        <v>1551.4117548489799</v>
      </c>
      <c r="AQ177" s="13">
        <v>152.52293577981649</v>
      </c>
      <c r="AR177" s="133">
        <f t="shared" si="145"/>
        <v>304.84625</v>
      </c>
      <c r="AS177" s="14">
        <v>5.6687500000000002</v>
      </c>
      <c r="AT177" s="15">
        <f t="shared" si="146"/>
        <v>26.905920313969833</v>
      </c>
      <c r="AU177" s="16">
        <f t="shared" si="156"/>
        <v>1504.0409455509136</v>
      </c>
      <c r="AW177" s="13">
        <v>142.07441386340469</v>
      </c>
      <c r="AX177" s="133">
        <f t="shared" si="147"/>
        <v>305.02125000000001</v>
      </c>
      <c r="AY177" s="14">
        <v>5.4937500000000004</v>
      </c>
      <c r="AZ177" s="15">
        <f t="shared" si="148"/>
        <v>25.861099224282992</v>
      </c>
      <c r="BA177" s="16">
        <f t="shared" si="162"/>
        <v>1445.6354466374191</v>
      </c>
    </row>
    <row r="178" spans="1:53" s="92" customFormat="1" x14ac:dyDescent="0.25">
      <c r="A178" s="13">
        <v>153.6697247706422</v>
      </c>
      <c r="B178" s="14">
        <f t="shared" si="131"/>
        <v>305.5025</v>
      </c>
      <c r="C178" s="14">
        <v>5.0125000000000002</v>
      </c>
      <c r="D178" s="15">
        <f t="shared" si="132"/>
        <v>30.657301699878744</v>
      </c>
      <c r="E178" s="16">
        <f t="shared" si="158"/>
        <v>1713.7431650232218</v>
      </c>
      <c r="G178" s="13">
        <v>130.54281345565749</v>
      </c>
      <c r="H178" s="133">
        <f t="shared" si="133"/>
        <v>306.33999999999997</v>
      </c>
      <c r="I178" s="14">
        <v>4.1749999999999998</v>
      </c>
      <c r="J178" s="15">
        <f t="shared" si="134"/>
        <v>31.267739749858084</v>
      </c>
      <c r="K178" s="16">
        <f t="shared" si="150"/>
        <v>1747.8666520170668</v>
      </c>
      <c r="M178" s="13">
        <v>152.77777777777777</v>
      </c>
      <c r="N178" s="133">
        <f t="shared" si="135"/>
        <v>305.74624999999997</v>
      </c>
      <c r="O178" s="14">
        <v>4.7687499999999998</v>
      </c>
      <c r="P178" s="15">
        <f t="shared" si="136"/>
        <v>32.03727974370176</v>
      </c>
      <c r="Q178" s="16">
        <f t="shared" si="159"/>
        <v>1790.8839376729284</v>
      </c>
      <c r="S178" s="13">
        <v>153.98827726809378</v>
      </c>
      <c r="T178" s="133">
        <f t="shared" si="137"/>
        <v>305.63374999999996</v>
      </c>
      <c r="U178" s="14">
        <v>4.8812499999999996</v>
      </c>
      <c r="V178" s="15">
        <f t="shared" si="138"/>
        <v>31.546894190646615</v>
      </c>
      <c r="W178" s="16">
        <f t="shared" si="152"/>
        <v>1763.4713852571458</v>
      </c>
      <c r="Y178" s="13">
        <v>153.16004077471968</v>
      </c>
      <c r="Z178" s="133">
        <f t="shared" si="139"/>
        <v>305.5025</v>
      </c>
      <c r="AA178" s="14">
        <v>5.0125000000000002</v>
      </c>
      <c r="AB178" s="15">
        <f t="shared" si="140"/>
        <v>30.555619107175993</v>
      </c>
      <c r="AC178" s="16">
        <f t="shared" si="160"/>
        <v>1708.0591080911379</v>
      </c>
      <c r="AE178" s="13">
        <v>154.81651376146789</v>
      </c>
      <c r="AF178" s="133">
        <f t="shared" si="141"/>
        <v>305.13374999999996</v>
      </c>
      <c r="AG178" s="14">
        <v>5.3812499999999996</v>
      </c>
      <c r="AH178" s="15">
        <f t="shared" si="142"/>
        <v>28.769619282038168</v>
      </c>
      <c r="AI178" s="16">
        <f t="shared" si="154"/>
        <v>1608.2217178659334</v>
      </c>
      <c r="AK178" s="13">
        <v>155.13506625891947</v>
      </c>
      <c r="AL178" s="133">
        <f t="shared" si="143"/>
        <v>304.89</v>
      </c>
      <c r="AM178" s="14">
        <v>5.625</v>
      </c>
      <c r="AN178" s="15">
        <f t="shared" si="144"/>
        <v>27.579567334919016</v>
      </c>
      <c r="AO178" s="16">
        <f t="shared" si="161"/>
        <v>1541.697814021973</v>
      </c>
      <c r="AQ178" s="13">
        <v>155.07135575942914</v>
      </c>
      <c r="AR178" s="133">
        <f t="shared" si="145"/>
        <v>304.71499999999997</v>
      </c>
      <c r="AS178" s="14">
        <v>5.8</v>
      </c>
      <c r="AT178" s="15">
        <f t="shared" si="146"/>
        <v>26.736440648177439</v>
      </c>
      <c r="AU178" s="16">
        <f t="shared" si="156"/>
        <v>1494.5670322331189</v>
      </c>
      <c r="AW178" s="13">
        <v>152.07696228338429</v>
      </c>
      <c r="AX178" s="133">
        <f t="shared" si="147"/>
        <v>304.64625000000001</v>
      </c>
      <c r="AY178" s="14">
        <v>5.8687500000000004</v>
      </c>
      <c r="AZ178" s="15">
        <f t="shared" si="148"/>
        <v>25.913007417829057</v>
      </c>
      <c r="BA178" s="16">
        <f t="shared" si="162"/>
        <v>1448.5371146566442</v>
      </c>
    </row>
    <row r="179" spans="1:53" s="92" customFormat="1" x14ac:dyDescent="0.25">
      <c r="A179" s="13">
        <v>154.88022426095819</v>
      </c>
      <c r="B179" s="14">
        <f t="shared" si="131"/>
        <v>305.41499999999996</v>
      </c>
      <c r="C179" s="14">
        <v>5.0999999999999996</v>
      </c>
      <c r="D179" s="15">
        <f t="shared" si="132"/>
        <v>30.368671423717295</v>
      </c>
      <c r="E179" s="16">
        <f t="shared" si="158"/>
        <v>1697.6087325857968</v>
      </c>
      <c r="G179" s="13">
        <v>145.13251783893986</v>
      </c>
      <c r="H179" s="133">
        <f t="shared" si="133"/>
        <v>305.91499999999996</v>
      </c>
      <c r="I179" s="14">
        <v>4.5999999999999996</v>
      </c>
      <c r="J179" s="15">
        <f t="shared" si="134"/>
        <v>31.550547356291275</v>
      </c>
      <c r="K179" s="16">
        <f t="shared" si="150"/>
        <v>1763.6755972166823</v>
      </c>
      <c r="M179" s="13">
        <v>154.30682976554536</v>
      </c>
      <c r="N179" s="133">
        <f t="shared" si="135"/>
        <v>305.65249999999997</v>
      </c>
      <c r="O179" s="14">
        <v>4.8624999999999998</v>
      </c>
      <c r="P179" s="15">
        <f t="shared" si="136"/>
        <v>31.734052393942491</v>
      </c>
      <c r="Q179" s="16">
        <f t="shared" si="159"/>
        <v>1773.9335288213852</v>
      </c>
      <c r="S179" s="13">
        <v>155.38990825688072</v>
      </c>
      <c r="T179" s="133">
        <f t="shared" si="137"/>
        <v>305.50874999999996</v>
      </c>
      <c r="U179" s="14">
        <v>5.0062499999999996</v>
      </c>
      <c r="V179" s="15">
        <f t="shared" si="138"/>
        <v>31.039182673034851</v>
      </c>
      <c r="W179" s="16">
        <f t="shared" si="152"/>
        <v>1735.090311422648</v>
      </c>
      <c r="Y179" s="13">
        <v>171.89092762487257</v>
      </c>
      <c r="Z179" s="133">
        <f t="shared" si="139"/>
        <v>304.88374999999996</v>
      </c>
      <c r="AA179" s="14">
        <v>5.6312499999999996</v>
      </c>
      <c r="AB179" s="15">
        <f t="shared" si="140"/>
        <v>30.524471054361392</v>
      </c>
      <c r="AC179" s="16">
        <f t="shared" si="160"/>
        <v>1706.3179319388018</v>
      </c>
      <c r="AE179" s="13">
        <v>155.83588175331295</v>
      </c>
      <c r="AF179" s="133">
        <f t="shared" si="141"/>
        <v>305.12124999999997</v>
      </c>
      <c r="AG179" s="14">
        <v>5.3937499999999998</v>
      </c>
      <c r="AH179" s="15">
        <f t="shared" si="142"/>
        <v>28.89193636214377</v>
      </c>
      <c r="AI179" s="16">
        <f t="shared" si="154"/>
        <v>1615.0592426438368</v>
      </c>
      <c r="AK179" s="13">
        <v>156.4729867482161</v>
      </c>
      <c r="AL179" s="133">
        <f t="shared" si="143"/>
        <v>304.815</v>
      </c>
      <c r="AM179" s="14">
        <v>5.7</v>
      </c>
      <c r="AN179" s="15">
        <f t="shared" si="144"/>
        <v>27.451401183897559</v>
      </c>
      <c r="AO179" s="16">
        <f t="shared" si="161"/>
        <v>1534.5333261798735</v>
      </c>
      <c r="AQ179" s="13">
        <v>156.53669724770643</v>
      </c>
      <c r="AR179" s="133">
        <f t="shared" si="145"/>
        <v>304.68374999999997</v>
      </c>
      <c r="AS179" s="14">
        <v>5.8312499999999998</v>
      </c>
      <c r="AT179" s="15">
        <f t="shared" si="146"/>
        <v>26.844449688781381</v>
      </c>
      <c r="AU179" s="16">
        <f t="shared" si="156"/>
        <v>1500.6047376028791</v>
      </c>
      <c r="AW179" s="13">
        <v>164.18195718654434</v>
      </c>
      <c r="AX179" s="133">
        <f t="shared" si="147"/>
        <v>304.14625000000001</v>
      </c>
      <c r="AY179" s="14">
        <v>6.3687500000000004</v>
      </c>
      <c r="AZ179" s="15">
        <f t="shared" si="148"/>
        <v>25.779306329584976</v>
      </c>
      <c r="BA179" s="16">
        <f t="shared" si="162"/>
        <v>1441.0632238238002</v>
      </c>
    </row>
    <row r="180" spans="1:53" s="92" customFormat="1" x14ac:dyDescent="0.25">
      <c r="A180" s="13">
        <v>167.87716615698267</v>
      </c>
      <c r="B180" s="14">
        <f t="shared" si="131"/>
        <v>305.03999999999996</v>
      </c>
      <c r="C180" s="14">
        <v>5.4749999999999996</v>
      </c>
      <c r="D180" s="15">
        <f t="shared" si="132"/>
        <v>30.662496101731996</v>
      </c>
      <c r="E180" s="16">
        <f t="shared" si="158"/>
        <v>1714.0335320868185</v>
      </c>
      <c r="G180" s="13">
        <v>154.11569826707441</v>
      </c>
      <c r="H180" s="133">
        <f t="shared" si="133"/>
        <v>305.53999999999996</v>
      </c>
      <c r="I180" s="14">
        <v>4.9749999999999996</v>
      </c>
      <c r="J180" s="15">
        <f t="shared" si="134"/>
        <v>30.97802980242702</v>
      </c>
      <c r="K180" s="16">
        <f t="shared" si="150"/>
        <v>1731.6718659556705</v>
      </c>
      <c r="M180" s="13">
        <v>159.46738022426095</v>
      </c>
      <c r="N180" s="133">
        <f t="shared" si="135"/>
        <v>305.55250000000001</v>
      </c>
      <c r="O180" s="14">
        <v>4.9625000000000004</v>
      </c>
      <c r="P180" s="15">
        <f t="shared" si="136"/>
        <v>32.134484679951825</v>
      </c>
      <c r="Q180" s="16">
        <f t="shared" si="159"/>
        <v>1796.3176936093071</v>
      </c>
      <c r="S180" s="13">
        <v>162.3980632008155</v>
      </c>
      <c r="T180" s="133">
        <f t="shared" si="137"/>
        <v>305.26499999999999</v>
      </c>
      <c r="U180" s="14">
        <v>5.25</v>
      </c>
      <c r="V180" s="15">
        <f t="shared" si="138"/>
        <v>30.932964419202953</v>
      </c>
      <c r="W180" s="16">
        <f t="shared" si="152"/>
        <v>1729.152711033445</v>
      </c>
      <c r="Y180" s="13">
        <v>178.0071355759429</v>
      </c>
      <c r="Z180" s="133">
        <f t="shared" si="139"/>
        <v>304.70875000000001</v>
      </c>
      <c r="AA180" s="14">
        <v>5.8062500000000004</v>
      </c>
      <c r="AB180" s="15">
        <f t="shared" si="140"/>
        <v>30.657848968946031</v>
      </c>
      <c r="AC180" s="16">
        <f t="shared" si="160"/>
        <v>1713.7737573640832</v>
      </c>
      <c r="AE180" s="13">
        <v>164.11824668705401</v>
      </c>
      <c r="AF180" s="133">
        <f t="shared" si="141"/>
        <v>304.79624999999999</v>
      </c>
      <c r="AG180" s="14">
        <v>5.71875</v>
      </c>
      <c r="AH180" s="15">
        <f t="shared" si="142"/>
        <v>28.698272644730757</v>
      </c>
      <c r="AI180" s="16">
        <f t="shared" si="154"/>
        <v>1604.2334408404492</v>
      </c>
      <c r="AK180" s="13">
        <v>167.62232415902139</v>
      </c>
      <c r="AL180" s="133">
        <f t="shared" si="143"/>
        <v>304.44624999999996</v>
      </c>
      <c r="AM180" s="14">
        <v>6.0687499999999996</v>
      </c>
      <c r="AN180" s="15">
        <f t="shared" si="144"/>
        <v>27.620568347521548</v>
      </c>
      <c r="AO180" s="16">
        <f t="shared" si="161"/>
        <v>1543.9897706264544</v>
      </c>
      <c r="AQ180" s="13">
        <v>167.24006116207951</v>
      </c>
      <c r="AR180" s="133">
        <f t="shared" si="145"/>
        <v>304.20249999999999</v>
      </c>
      <c r="AS180" s="14">
        <v>6.3125</v>
      </c>
      <c r="AT180" s="15">
        <f t="shared" si="146"/>
        <v>26.493475035576953</v>
      </c>
      <c r="AU180" s="16">
        <f t="shared" si="156"/>
        <v>1480.9852544887517</v>
      </c>
      <c r="AW180" s="13">
        <v>175.26758409785933</v>
      </c>
      <c r="AX180" s="133">
        <f t="shared" si="147"/>
        <v>303.64625000000001</v>
      </c>
      <c r="AY180" s="14">
        <v>6.8687500000000004</v>
      </c>
      <c r="AZ180" s="15">
        <f t="shared" si="148"/>
        <v>25.516663744911273</v>
      </c>
      <c r="BA180" s="16">
        <f t="shared" si="162"/>
        <v>1426.3815033405401</v>
      </c>
    </row>
    <row r="181" spans="1:53" s="92" customFormat="1" x14ac:dyDescent="0.25">
      <c r="A181" s="13">
        <v>175.71355759429153</v>
      </c>
      <c r="B181" s="14">
        <f t="shared" si="131"/>
        <v>304.78375</v>
      </c>
      <c r="C181" s="14">
        <v>5.7312500000000002</v>
      </c>
      <c r="D181" s="15">
        <f t="shared" si="132"/>
        <v>30.658854105874202</v>
      </c>
      <c r="E181" s="16">
        <f t="shared" si="158"/>
        <v>1713.8299445183679</v>
      </c>
      <c r="G181" s="13">
        <v>168.19571865443424</v>
      </c>
      <c r="H181" s="133">
        <f t="shared" si="133"/>
        <v>305.08375000000001</v>
      </c>
      <c r="I181" s="14">
        <v>5.4312500000000004</v>
      </c>
      <c r="J181" s="15">
        <f t="shared" si="134"/>
        <v>30.968141524406764</v>
      </c>
      <c r="K181" s="16">
        <f t="shared" si="150"/>
        <v>1731.1191112143381</v>
      </c>
      <c r="M181" s="13">
        <v>172.91029561671763</v>
      </c>
      <c r="N181" s="133">
        <f t="shared" si="135"/>
        <v>305.065</v>
      </c>
      <c r="O181" s="14">
        <v>5.45</v>
      </c>
      <c r="P181" s="15">
        <f t="shared" si="136"/>
        <v>31.726659746186719</v>
      </c>
      <c r="Q181" s="16">
        <f t="shared" si="159"/>
        <v>1773.5202798118376</v>
      </c>
      <c r="S181" s="13">
        <v>172.91029561671763</v>
      </c>
      <c r="T181" s="133">
        <f t="shared" si="137"/>
        <v>304.97749999999996</v>
      </c>
      <c r="U181" s="14">
        <v>5.5374999999999996</v>
      </c>
      <c r="V181" s="15">
        <f t="shared" si="138"/>
        <v>31.225335551551719</v>
      </c>
      <c r="W181" s="16">
        <f t="shared" si="152"/>
        <v>1745.4962573317412</v>
      </c>
      <c r="Y181" s="13">
        <v>179.79102956167176</v>
      </c>
      <c r="Z181" s="133">
        <f t="shared" si="139"/>
        <v>304.60874999999999</v>
      </c>
      <c r="AA181" s="14">
        <v>5.90625</v>
      </c>
      <c r="AB181" s="15">
        <f t="shared" si="140"/>
        <v>30.440809237955008</v>
      </c>
      <c r="AC181" s="16">
        <f t="shared" si="160"/>
        <v>1701.6412364016849</v>
      </c>
      <c r="AE181" s="13">
        <v>175.52242609582058</v>
      </c>
      <c r="AF181" s="133">
        <f t="shared" si="141"/>
        <v>304.40249999999997</v>
      </c>
      <c r="AG181" s="14">
        <v>6.1124999999999998</v>
      </c>
      <c r="AH181" s="15">
        <f t="shared" si="142"/>
        <v>28.715325332649584</v>
      </c>
      <c r="AI181" s="16">
        <f t="shared" si="154"/>
        <v>1605.1866860951118</v>
      </c>
      <c r="AK181" s="13">
        <v>176.35066258919468</v>
      </c>
      <c r="AL181" s="133">
        <f t="shared" si="143"/>
        <v>304.09625</v>
      </c>
      <c r="AM181" s="14">
        <v>6.4187500000000002</v>
      </c>
      <c r="AN181" s="15">
        <f t="shared" si="144"/>
        <v>27.474299916524973</v>
      </c>
      <c r="AO181" s="16">
        <f t="shared" si="161"/>
        <v>1535.8133653337459</v>
      </c>
      <c r="AQ181" s="13">
        <v>176.28695208970439</v>
      </c>
      <c r="AR181" s="133">
        <f t="shared" si="145"/>
        <v>303.86500000000001</v>
      </c>
      <c r="AS181" s="14">
        <v>6.65</v>
      </c>
      <c r="AT181" s="15">
        <f t="shared" si="146"/>
        <v>26.509316103714944</v>
      </c>
      <c r="AU181" s="16">
        <f t="shared" si="156"/>
        <v>1481.8707701976653</v>
      </c>
      <c r="AW181" s="13">
        <v>179.66360856269111</v>
      </c>
      <c r="AX181" s="133">
        <f t="shared" si="147"/>
        <v>303.42124999999999</v>
      </c>
      <c r="AY181" s="14">
        <v>7.09375</v>
      </c>
      <c r="AZ181" s="15">
        <f t="shared" si="148"/>
        <v>25.327028519850728</v>
      </c>
      <c r="BA181" s="16">
        <f t="shared" si="162"/>
        <v>1415.7808942596557</v>
      </c>
    </row>
    <row r="182" spans="1:53" s="92" customFormat="1" x14ac:dyDescent="0.25">
      <c r="A182" s="13">
        <v>178.0071355759429</v>
      </c>
      <c r="B182" s="14">
        <f t="shared" si="131"/>
        <v>304.72749999999996</v>
      </c>
      <c r="C182" s="14">
        <v>5.7874999999999996</v>
      </c>
      <c r="D182" s="15">
        <f t="shared" si="132"/>
        <v>30.757172453726636</v>
      </c>
      <c r="E182" s="16">
        <f t="shared" si="158"/>
        <v>1719.3259401633188</v>
      </c>
      <c r="G182" s="13">
        <v>175.39500509683995</v>
      </c>
      <c r="H182" s="133">
        <f t="shared" si="133"/>
        <v>304.94624999999996</v>
      </c>
      <c r="I182" s="14">
        <v>5.5687499999999996</v>
      </c>
      <c r="J182" s="15">
        <f t="shared" si="134"/>
        <v>31.496297211553753</v>
      </c>
      <c r="K182" s="16">
        <f t="shared" si="150"/>
        <v>1760.6430141258547</v>
      </c>
      <c r="M182" s="13">
        <v>176.86034658511721</v>
      </c>
      <c r="N182" s="133">
        <f t="shared" si="135"/>
        <v>304.95249999999999</v>
      </c>
      <c r="O182" s="14">
        <v>5.5625</v>
      </c>
      <c r="P182" s="15">
        <f t="shared" si="136"/>
        <v>31.795118487212083</v>
      </c>
      <c r="Q182" s="16">
        <f t="shared" si="159"/>
        <v>1777.3471234351555</v>
      </c>
      <c r="S182" s="13">
        <v>177.62487257900102</v>
      </c>
      <c r="T182" s="133">
        <f t="shared" si="137"/>
        <v>304.815</v>
      </c>
      <c r="U182" s="14">
        <v>5.7</v>
      </c>
      <c r="V182" s="15">
        <f t="shared" si="138"/>
        <v>31.162258347193159</v>
      </c>
      <c r="W182" s="16">
        <f t="shared" si="152"/>
        <v>1741.9702416080975</v>
      </c>
      <c r="Y182" s="13">
        <v>181.95718654434251</v>
      </c>
      <c r="Z182" s="133">
        <f t="shared" si="139"/>
        <v>304.39625000000001</v>
      </c>
      <c r="AA182" s="14">
        <v>6.1187500000000004</v>
      </c>
      <c r="AB182" s="15">
        <f t="shared" si="140"/>
        <v>29.737640293253115</v>
      </c>
      <c r="AC182" s="16">
        <f t="shared" si="160"/>
        <v>1662.334092392849</v>
      </c>
      <c r="AE182" s="13">
        <v>179.09021406727828</v>
      </c>
      <c r="AF182" s="133">
        <f t="shared" si="141"/>
        <v>304.29624999999999</v>
      </c>
      <c r="AG182" s="14">
        <v>6.21875</v>
      </c>
      <c r="AH182" s="15">
        <f t="shared" si="142"/>
        <v>28.798426382677913</v>
      </c>
      <c r="AI182" s="16">
        <f t="shared" si="154"/>
        <v>1609.8320347916954</v>
      </c>
      <c r="AK182" s="13">
        <v>188.83792048929664</v>
      </c>
      <c r="AL182" s="133">
        <f t="shared" si="143"/>
        <v>303.62124999999997</v>
      </c>
      <c r="AM182" s="14">
        <v>6.8937499999999998</v>
      </c>
      <c r="AN182" s="15">
        <f t="shared" si="144"/>
        <v>27.392626725555271</v>
      </c>
      <c r="AO182" s="16">
        <f t="shared" si="161"/>
        <v>1531.2478339585396</v>
      </c>
      <c r="AQ182" s="13">
        <v>180.04587155963301</v>
      </c>
      <c r="AR182" s="133">
        <f t="shared" si="145"/>
        <v>303.75874999999996</v>
      </c>
      <c r="AS182" s="14">
        <v>6.7562499999999996</v>
      </c>
      <c r="AT182" s="15">
        <f t="shared" si="146"/>
        <v>26.648787649899429</v>
      </c>
      <c r="AU182" s="16">
        <f t="shared" si="156"/>
        <v>1489.667229629378</v>
      </c>
      <c r="AW182" s="13">
        <v>181.25637104994902</v>
      </c>
      <c r="AX182" s="133">
        <f t="shared" si="147"/>
        <v>303.39625000000001</v>
      </c>
      <c r="AY182" s="14">
        <v>7.1187500000000004</v>
      </c>
      <c r="AZ182" s="15">
        <f t="shared" si="148"/>
        <v>25.461825608421282</v>
      </c>
      <c r="BA182" s="16">
        <f t="shared" si="162"/>
        <v>1423.3160515107497</v>
      </c>
    </row>
    <row r="183" spans="1:53" s="92" customFormat="1" x14ac:dyDescent="0.25">
      <c r="A183" s="13">
        <v>199.8598369011213</v>
      </c>
      <c r="B183" s="14">
        <f t="shared" si="131"/>
        <v>304.04624999999999</v>
      </c>
      <c r="C183" s="14">
        <v>6.46875</v>
      </c>
      <c r="D183" s="15">
        <f t="shared" si="132"/>
        <v>30.896206670704743</v>
      </c>
      <c r="E183" s="16">
        <f t="shared" si="158"/>
        <v>1727.0979528923951</v>
      </c>
      <c r="G183" s="13">
        <v>178.45310907237513</v>
      </c>
      <c r="H183" s="133">
        <f t="shared" si="133"/>
        <v>304.815</v>
      </c>
      <c r="I183" s="14">
        <v>5.7</v>
      </c>
      <c r="J183" s="15">
        <f t="shared" si="134"/>
        <v>31.307562995153532</v>
      </c>
      <c r="K183" s="16">
        <f t="shared" si="150"/>
        <v>1750.0927714290824</v>
      </c>
      <c r="M183" s="13">
        <v>194.3170234454638</v>
      </c>
      <c r="N183" s="133">
        <f t="shared" si="135"/>
        <v>304.3775</v>
      </c>
      <c r="O183" s="14">
        <v>6.1375000000000002</v>
      </c>
      <c r="P183" s="15">
        <f t="shared" si="136"/>
        <v>31.660614817998177</v>
      </c>
      <c r="Q183" s="16">
        <f t="shared" si="159"/>
        <v>1769.8283683260979</v>
      </c>
      <c r="S183" s="13">
        <v>179.85474006116206</v>
      </c>
      <c r="T183" s="133">
        <f t="shared" si="137"/>
        <v>304.75874999999996</v>
      </c>
      <c r="U183" s="14">
        <v>5.7562499999999996</v>
      </c>
      <c r="V183" s="15">
        <f t="shared" si="138"/>
        <v>31.245123137661164</v>
      </c>
      <c r="W183" s="16">
        <f t="shared" si="152"/>
        <v>1746.602383395259</v>
      </c>
      <c r="Y183" s="13">
        <v>194.25331294597348</v>
      </c>
      <c r="Z183" s="133">
        <f t="shared" si="139"/>
        <v>304.15249999999997</v>
      </c>
      <c r="AA183" s="14">
        <v>6.3624999999999998</v>
      </c>
      <c r="AB183" s="15">
        <f t="shared" si="140"/>
        <v>30.530972565182473</v>
      </c>
      <c r="AC183" s="16">
        <f t="shared" si="160"/>
        <v>1706.6813663937003</v>
      </c>
      <c r="AE183" s="13">
        <v>180.74668705402649</v>
      </c>
      <c r="AF183" s="133">
        <f t="shared" si="141"/>
        <v>304.22125</v>
      </c>
      <c r="AG183" s="14">
        <v>6.2937500000000002</v>
      </c>
      <c r="AH183" s="15">
        <f t="shared" si="142"/>
        <v>28.718440842745022</v>
      </c>
      <c r="AI183" s="16">
        <f t="shared" si="154"/>
        <v>1605.3608431094467</v>
      </c>
      <c r="AK183" s="13">
        <v>199.8598369011213</v>
      </c>
      <c r="AL183" s="133">
        <f t="shared" si="143"/>
        <v>303.19</v>
      </c>
      <c r="AM183" s="14">
        <v>7.3250000000000002</v>
      </c>
      <c r="AN183" s="15">
        <f t="shared" si="144"/>
        <v>27.28461937216673</v>
      </c>
      <c r="AO183" s="16">
        <f t="shared" si="161"/>
        <v>1525.2102229041202</v>
      </c>
      <c r="AQ183" s="13">
        <v>181.76605504587155</v>
      </c>
      <c r="AR183" s="133">
        <f t="shared" si="145"/>
        <v>303.63374999999996</v>
      </c>
      <c r="AS183" s="14">
        <v>6.8812499999999996</v>
      </c>
      <c r="AT183" s="15">
        <f t="shared" si="146"/>
        <v>26.414685565249272</v>
      </c>
      <c r="AU183" s="16">
        <f t="shared" si="156"/>
        <v>1476.5809230974342</v>
      </c>
      <c r="AW183" s="13">
        <v>185.97094801223241</v>
      </c>
      <c r="AX183" s="133">
        <f t="shared" si="147"/>
        <v>303.19624999999996</v>
      </c>
      <c r="AY183" s="14">
        <v>7.3187499999999996</v>
      </c>
      <c r="AZ183" s="15">
        <f t="shared" si="148"/>
        <v>25.410206389374199</v>
      </c>
      <c r="BA183" s="16">
        <f t="shared" si="162"/>
        <v>1420.4305371660178</v>
      </c>
    </row>
    <row r="184" spans="1:53" s="92" customFormat="1" x14ac:dyDescent="0.25">
      <c r="A184" s="13">
        <v>203.30020387359835</v>
      </c>
      <c r="B184" s="14">
        <f t="shared" si="131"/>
        <v>303.89</v>
      </c>
      <c r="C184" s="14">
        <v>6.625</v>
      </c>
      <c r="D184" s="15">
        <f t="shared" si="132"/>
        <v>30.686823226203526</v>
      </c>
      <c r="E184" s="16">
        <f t="shared" si="158"/>
        <v>1715.393418344777</v>
      </c>
      <c r="G184" s="13">
        <v>180.17329255861364</v>
      </c>
      <c r="H184" s="133">
        <f t="shared" si="133"/>
        <v>304.7525</v>
      </c>
      <c r="I184" s="14">
        <v>5.7625000000000002</v>
      </c>
      <c r="J184" s="15">
        <f t="shared" si="134"/>
        <v>31.266514977633602</v>
      </c>
      <c r="K184" s="16">
        <f t="shared" si="150"/>
        <v>1747.7981872497182</v>
      </c>
      <c r="M184" s="13">
        <v>201.26146788990826</v>
      </c>
      <c r="N184" s="133">
        <f t="shared" si="135"/>
        <v>304.17750000000001</v>
      </c>
      <c r="O184" s="14">
        <v>6.3375000000000004</v>
      </c>
      <c r="P184" s="15">
        <f t="shared" si="136"/>
        <v>31.757233592095975</v>
      </c>
      <c r="Q184" s="16">
        <f t="shared" si="159"/>
        <v>1775.229357798165</v>
      </c>
      <c r="S184" s="13">
        <v>184.82415902140673</v>
      </c>
      <c r="T184" s="133">
        <f t="shared" si="137"/>
        <v>304.70249999999999</v>
      </c>
      <c r="U184" s="14">
        <v>5.8125</v>
      </c>
      <c r="V184" s="15">
        <f t="shared" si="138"/>
        <v>31.797704777876426</v>
      </c>
      <c r="W184" s="16">
        <f t="shared" si="152"/>
        <v>1777.4916970832921</v>
      </c>
      <c r="Y184" s="13">
        <v>201.26146788990826</v>
      </c>
      <c r="Z184" s="133">
        <f t="shared" si="139"/>
        <v>303.89</v>
      </c>
      <c r="AA184" s="14">
        <v>6.625</v>
      </c>
      <c r="AB184" s="15">
        <f t="shared" si="140"/>
        <v>30.379089492816341</v>
      </c>
      <c r="AC184" s="16">
        <f t="shared" si="160"/>
        <v>1698.1911026484333</v>
      </c>
      <c r="AE184" s="13">
        <v>185.07900101936798</v>
      </c>
      <c r="AF184" s="133">
        <f t="shared" si="141"/>
        <v>304.10874999999999</v>
      </c>
      <c r="AG184" s="14">
        <v>6.40625</v>
      </c>
      <c r="AH184" s="15">
        <f t="shared" si="142"/>
        <v>28.890380646925735</v>
      </c>
      <c r="AI184" s="16">
        <f t="shared" si="154"/>
        <v>1614.9722781631485</v>
      </c>
      <c r="AK184" s="13">
        <v>204.44699286442406</v>
      </c>
      <c r="AL184" s="133">
        <f t="shared" si="143"/>
        <v>303.04624999999999</v>
      </c>
      <c r="AM184" s="14">
        <v>7.46875</v>
      </c>
      <c r="AN184" s="15">
        <f t="shared" si="144"/>
        <v>27.373655948374768</v>
      </c>
      <c r="AO184" s="16">
        <f t="shared" si="161"/>
        <v>1530.1873675141494</v>
      </c>
      <c r="AQ184" s="13">
        <v>188.26452599388378</v>
      </c>
      <c r="AR184" s="133">
        <f t="shared" si="145"/>
        <v>303.36500000000001</v>
      </c>
      <c r="AS184" s="14">
        <v>7.15</v>
      </c>
      <c r="AT184" s="15">
        <f t="shared" si="146"/>
        <v>26.330702936207519</v>
      </c>
      <c r="AU184" s="16">
        <f t="shared" si="156"/>
        <v>1471.8862941340003</v>
      </c>
      <c r="AW184" s="13">
        <v>197.94852191641181</v>
      </c>
      <c r="AX184" s="133">
        <f t="shared" si="147"/>
        <v>302.64</v>
      </c>
      <c r="AY184" s="14">
        <v>7.875</v>
      </c>
      <c r="AZ184" s="15">
        <f t="shared" si="148"/>
        <v>25.136320243353879</v>
      </c>
      <c r="BA184" s="16">
        <f t="shared" si="162"/>
        <v>1405.1203016034817</v>
      </c>
    </row>
    <row r="185" spans="1:53" s="92" customFormat="1" x14ac:dyDescent="0.25">
      <c r="A185" s="13">
        <v>204.82925586136594</v>
      </c>
      <c r="B185" s="14">
        <f t="shared" si="131"/>
        <v>303.84625</v>
      </c>
      <c r="C185" s="14">
        <v>6.6687500000000002</v>
      </c>
      <c r="D185" s="15">
        <f t="shared" si="132"/>
        <v>30.714790007327601</v>
      </c>
      <c r="E185" s="16">
        <f t="shared" si="158"/>
        <v>1716.9567614096129</v>
      </c>
      <c r="G185" s="13">
        <v>188.3919469928644</v>
      </c>
      <c r="H185" s="133">
        <f t="shared" si="133"/>
        <v>304.52749999999997</v>
      </c>
      <c r="I185" s="14">
        <v>5.9874999999999998</v>
      </c>
      <c r="J185" s="15">
        <f t="shared" si="134"/>
        <v>31.464208266031633</v>
      </c>
      <c r="K185" s="16">
        <f t="shared" si="150"/>
        <v>1758.8492420711682</v>
      </c>
      <c r="M185" s="13">
        <v>204.44699286442406</v>
      </c>
      <c r="N185" s="133">
        <f t="shared" si="135"/>
        <v>304.10874999999999</v>
      </c>
      <c r="O185" s="14">
        <v>6.40625</v>
      </c>
      <c r="P185" s="15">
        <f t="shared" si="136"/>
        <v>31.913676934934486</v>
      </c>
      <c r="Q185" s="16">
        <f t="shared" si="159"/>
        <v>1783.9745406628376</v>
      </c>
      <c r="S185" s="13">
        <v>195.33639143730886</v>
      </c>
      <c r="T185" s="133">
        <f t="shared" si="137"/>
        <v>304.28375</v>
      </c>
      <c r="U185" s="14">
        <v>6.2312500000000002</v>
      </c>
      <c r="V185" s="15">
        <f t="shared" si="138"/>
        <v>31.347866228655384</v>
      </c>
      <c r="W185" s="16">
        <f t="shared" si="152"/>
        <v>1752.345722181836</v>
      </c>
      <c r="Y185" s="13">
        <v>205.84862385321102</v>
      </c>
      <c r="Z185" s="133">
        <f t="shared" si="139"/>
        <v>303.69</v>
      </c>
      <c r="AA185" s="14">
        <v>6.8250000000000002</v>
      </c>
      <c r="AB185" s="15">
        <f t="shared" si="140"/>
        <v>30.160970527943007</v>
      </c>
      <c r="AC185" s="16">
        <f t="shared" si="160"/>
        <v>1685.998252512014</v>
      </c>
      <c r="AE185" s="13">
        <v>197.69367991845056</v>
      </c>
      <c r="AF185" s="133">
        <f t="shared" si="141"/>
        <v>303.58375000000001</v>
      </c>
      <c r="AG185" s="14">
        <v>6.9312500000000004</v>
      </c>
      <c r="AH185" s="15">
        <f t="shared" si="142"/>
        <v>28.522081863798096</v>
      </c>
      <c r="AI185" s="16">
        <f t="shared" si="154"/>
        <v>1594.3843761863136</v>
      </c>
      <c r="AK185" s="13">
        <v>206.6131498470948</v>
      </c>
      <c r="AL185" s="133">
        <f t="shared" si="143"/>
        <v>302.94624999999996</v>
      </c>
      <c r="AM185" s="14">
        <v>7.5687499999999996</v>
      </c>
      <c r="AN185" s="15">
        <f t="shared" si="144"/>
        <v>27.298186602423758</v>
      </c>
      <c r="AO185" s="16">
        <f t="shared" si="161"/>
        <v>1525.968631075488</v>
      </c>
      <c r="AQ185" s="13">
        <v>206.10346585117227</v>
      </c>
      <c r="AR185" s="133">
        <f t="shared" si="145"/>
        <v>302.73374999999999</v>
      </c>
      <c r="AS185" s="14">
        <v>7.78125</v>
      </c>
      <c r="AT185" s="15">
        <f t="shared" si="146"/>
        <v>26.487192398544227</v>
      </c>
      <c r="AU185" s="16">
        <f t="shared" si="156"/>
        <v>1480.6340550786222</v>
      </c>
      <c r="AW185" s="13">
        <v>204.06472986748216</v>
      </c>
      <c r="AX185" s="133">
        <f t="shared" si="147"/>
        <v>302.49</v>
      </c>
      <c r="AY185" s="14">
        <v>8.0250000000000004</v>
      </c>
      <c r="AZ185" s="15">
        <f t="shared" si="148"/>
        <v>25.42862677476413</v>
      </c>
      <c r="BA185" s="16">
        <f t="shared" si="162"/>
        <v>1421.4602367093148</v>
      </c>
    </row>
    <row r="186" spans="1:53" s="92" customFormat="1" x14ac:dyDescent="0.25">
      <c r="A186" s="13">
        <v>210.05351681957185</v>
      </c>
      <c r="B186" s="14">
        <f t="shared" si="131"/>
        <v>303.74624999999997</v>
      </c>
      <c r="C186" s="14">
        <v>6.7687499999999998</v>
      </c>
      <c r="D186" s="15">
        <f t="shared" si="132"/>
        <v>31.032837203260847</v>
      </c>
      <c r="E186" s="16">
        <f t="shared" si="158"/>
        <v>1734.7355996622814</v>
      </c>
      <c r="G186" s="13">
        <v>198.90417940876657</v>
      </c>
      <c r="H186" s="133">
        <f t="shared" si="133"/>
        <v>304.20875000000001</v>
      </c>
      <c r="I186" s="14">
        <v>6.3062500000000004</v>
      </c>
      <c r="J186" s="15">
        <f t="shared" si="134"/>
        <v>31.540801491974875</v>
      </c>
      <c r="K186" s="16">
        <f t="shared" si="150"/>
        <v>1763.1308034013955</v>
      </c>
      <c r="M186" s="13">
        <v>204.76554536187564</v>
      </c>
      <c r="N186" s="133">
        <f t="shared" si="135"/>
        <v>304.04624999999999</v>
      </c>
      <c r="O186" s="14">
        <v>6.46875</v>
      </c>
      <c r="P186" s="15">
        <f t="shared" si="136"/>
        <v>31.654577060773047</v>
      </c>
      <c r="Q186" s="16">
        <f t="shared" si="159"/>
        <v>1769.4908576972132</v>
      </c>
      <c r="S186" s="13">
        <v>204.95667686034656</v>
      </c>
      <c r="T186" s="133">
        <f t="shared" si="137"/>
        <v>303.92750000000001</v>
      </c>
      <c r="U186" s="14">
        <v>6.5875000000000004</v>
      </c>
      <c r="V186" s="15">
        <f t="shared" si="138"/>
        <v>31.112968024341033</v>
      </c>
      <c r="W186" s="16">
        <f t="shared" si="152"/>
        <v>1739.2149125606636</v>
      </c>
      <c r="Y186" s="13">
        <v>205.78491335372067</v>
      </c>
      <c r="Z186" s="133">
        <f t="shared" si="139"/>
        <v>303.75874999999996</v>
      </c>
      <c r="AA186" s="14">
        <v>6.7562499999999996</v>
      </c>
      <c r="AB186" s="15">
        <f t="shared" si="140"/>
        <v>30.458451560217675</v>
      </c>
      <c r="AC186" s="16">
        <f t="shared" si="160"/>
        <v>1702.627442216168</v>
      </c>
      <c r="AE186" s="13">
        <v>210.56320081549438</v>
      </c>
      <c r="AF186" s="133">
        <f t="shared" si="141"/>
        <v>303.33375000000001</v>
      </c>
      <c r="AG186" s="14">
        <v>7.1812500000000004</v>
      </c>
      <c r="AH186" s="15">
        <f t="shared" si="142"/>
        <v>29.321246414690251</v>
      </c>
      <c r="AI186" s="16">
        <f t="shared" si="154"/>
        <v>1639.057674581185</v>
      </c>
      <c r="AK186" s="13">
        <v>210.88175331294596</v>
      </c>
      <c r="AL186" s="133">
        <f t="shared" si="143"/>
        <v>302.74624999999997</v>
      </c>
      <c r="AM186" s="14">
        <v>7.7687499999999998</v>
      </c>
      <c r="AN186" s="15">
        <f t="shared" si="144"/>
        <v>27.144875728134636</v>
      </c>
      <c r="AO186" s="16">
        <f t="shared" si="161"/>
        <v>1517.3985532027261</v>
      </c>
      <c r="AQ186" s="13">
        <v>210.49949031600406</v>
      </c>
      <c r="AR186" s="133">
        <f t="shared" si="145"/>
        <v>302.55874999999997</v>
      </c>
      <c r="AS186" s="14">
        <v>7.9562499999999998</v>
      </c>
      <c r="AT186" s="15">
        <f t="shared" si="146"/>
        <v>26.457123684650941</v>
      </c>
      <c r="AU186" s="16">
        <f t="shared" si="156"/>
        <v>1478.9532139719877</v>
      </c>
      <c r="AW186" s="13">
        <v>205.91233435270132</v>
      </c>
      <c r="AX186" s="133">
        <f t="shared" si="147"/>
        <v>302.41499999999996</v>
      </c>
      <c r="AY186" s="14">
        <v>8.1</v>
      </c>
      <c r="AZ186" s="15">
        <f t="shared" si="148"/>
        <v>25.421275846012509</v>
      </c>
      <c r="BA186" s="16">
        <f t="shared" si="162"/>
        <v>1421.0493197920991</v>
      </c>
    </row>
    <row r="187" spans="1:53" x14ac:dyDescent="0.25">
      <c r="A187" s="13">
        <v>223.05045871559631</v>
      </c>
      <c r="B187" s="14">
        <f t="shared" si="131"/>
        <v>303.2525</v>
      </c>
      <c r="C187" s="14">
        <v>7.2625000000000002</v>
      </c>
      <c r="D187" s="15">
        <f t="shared" si="132"/>
        <v>30.712627706106204</v>
      </c>
      <c r="E187" s="16">
        <f t="shared" si="158"/>
        <v>1716.8358887713368</v>
      </c>
      <c r="F187" s="10"/>
      <c r="G187" s="13">
        <v>202.72680937818552</v>
      </c>
      <c r="H187" s="133">
        <f t="shared" si="133"/>
        <v>304.08375000000001</v>
      </c>
      <c r="I187" s="14">
        <v>6.4312500000000004</v>
      </c>
      <c r="J187" s="15">
        <f t="shared" si="134"/>
        <v>31.522147230816017</v>
      </c>
      <c r="K187" s="16">
        <f t="shared" si="150"/>
        <v>1762.0880302026153</v>
      </c>
      <c r="L187" s="92"/>
      <c r="M187" s="13">
        <v>216.42456676860346</v>
      </c>
      <c r="N187" s="133">
        <f t="shared" si="135"/>
        <v>303.71499999999997</v>
      </c>
      <c r="O187" s="14">
        <v>6.8</v>
      </c>
      <c r="P187" s="15">
        <f t="shared" si="136"/>
        <v>31.827142171853449</v>
      </c>
      <c r="Q187" s="16">
        <f t="shared" si="151"/>
        <v>1779.1372474066077</v>
      </c>
      <c r="R187" s="10"/>
      <c r="S187" s="13">
        <v>218.27217125382262</v>
      </c>
      <c r="T187" s="133">
        <f t="shared" si="137"/>
        <v>303.41499999999996</v>
      </c>
      <c r="U187" s="14">
        <v>7.1</v>
      </c>
      <c r="V187" s="15">
        <f t="shared" si="138"/>
        <v>30.742559331524316</v>
      </c>
      <c r="W187" s="16">
        <f t="shared" si="152"/>
        <v>1718.5090666322092</v>
      </c>
      <c r="X187" s="92"/>
      <c r="Y187" s="13">
        <v>229.29408766564728</v>
      </c>
      <c r="Z187" s="133">
        <f t="shared" si="139"/>
        <v>302.97125</v>
      </c>
      <c r="AA187" s="14">
        <v>7.5437500000000002</v>
      </c>
      <c r="AB187" s="15">
        <f t="shared" si="140"/>
        <v>30.395239458577933</v>
      </c>
      <c r="AC187" s="16">
        <f t="shared" si="153"/>
        <v>1699.0938857345063</v>
      </c>
      <c r="AD187" s="10"/>
      <c r="AE187" s="13">
        <v>220.50203873598369</v>
      </c>
      <c r="AF187" s="133">
        <f t="shared" si="141"/>
        <v>302.85874999999999</v>
      </c>
      <c r="AG187" s="14">
        <v>7.65625</v>
      </c>
      <c r="AH187" s="15">
        <f t="shared" si="142"/>
        <v>28.800266283883584</v>
      </c>
      <c r="AI187" s="16">
        <f t="shared" si="154"/>
        <v>1609.9348852690923</v>
      </c>
      <c r="AK187" s="13">
        <v>221.77624872579</v>
      </c>
      <c r="AL187" s="133">
        <f t="shared" si="143"/>
        <v>302.35874999999999</v>
      </c>
      <c r="AM187" s="14">
        <v>8.15625</v>
      </c>
      <c r="AN187" s="15">
        <f t="shared" si="144"/>
        <v>27.190957698181148</v>
      </c>
      <c r="AO187" s="16">
        <f t="shared" si="155"/>
        <v>1519.9745353283261</v>
      </c>
      <c r="AQ187" s="13">
        <v>222.85932721712538</v>
      </c>
      <c r="AR187" s="133">
        <f t="shared" si="145"/>
        <v>302.08999999999997</v>
      </c>
      <c r="AS187" s="14">
        <v>8.4250000000000007</v>
      </c>
      <c r="AT187" s="15">
        <f t="shared" si="146"/>
        <v>26.452145663753754</v>
      </c>
      <c r="AU187" s="16">
        <f t="shared" si="156"/>
        <v>1478.6749426038348</v>
      </c>
      <c r="AV187" s="92"/>
      <c r="AW187" s="13">
        <v>227.57390417940874</v>
      </c>
      <c r="AX187" s="133">
        <f t="shared" si="147"/>
        <v>301.57124999999996</v>
      </c>
      <c r="AY187" s="14">
        <v>8.9437499999999996</v>
      </c>
      <c r="AZ187" s="15">
        <f t="shared" si="148"/>
        <v>25.44502073284794</v>
      </c>
      <c r="BA187" s="16">
        <f t="shared" si="157"/>
        <v>1422.3766589661998</v>
      </c>
    </row>
    <row r="188" spans="1:53" x14ac:dyDescent="0.25">
      <c r="A188" s="13">
        <v>227.82874617737002</v>
      </c>
      <c r="B188" s="14">
        <f t="shared" si="131"/>
        <v>303.19</v>
      </c>
      <c r="C188" s="14">
        <v>7.3250000000000002</v>
      </c>
      <c r="D188" s="15">
        <f t="shared" si="132"/>
        <v>31.102900502030035</v>
      </c>
      <c r="E188" s="16">
        <f t="shared" si="158"/>
        <v>1738.652138063479</v>
      </c>
      <c r="F188" s="10"/>
      <c r="G188" s="13">
        <v>222.34964322120285</v>
      </c>
      <c r="H188" s="133">
        <f t="shared" si="133"/>
        <v>303.47125</v>
      </c>
      <c r="I188" s="14">
        <v>7.0437500000000002</v>
      </c>
      <c r="J188" s="15">
        <f t="shared" si="134"/>
        <v>31.566941362371299</v>
      </c>
      <c r="K188" s="16">
        <f t="shared" si="150"/>
        <v>1764.5920221565557</v>
      </c>
      <c r="L188" s="92"/>
      <c r="M188" s="13">
        <v>225.28032619775738</v>
      </c>
      <c r="N188" s="133">
        <f t="shared" si="135"/>
        <v>303.38374999999996</v>
      </c>
      <c r="O188" s="14">
        <v>7.1312499999999996</v>
      </c>
      <c r="P188" s="15">
        <f t="shared" si="136"/>
        <v>31.590580360772289</v>
      </c>
      <c r="Q188" s="16">
        <f t="shared" si="151"/>
        <v>1765.9134421671708</v>
      </c>
      <c r="R188" s="10"/>
      <c r="S188" s="13">
        <v>225.59887869520895</v>
      </c>
      <c r="T188" s="133">
        <f t="shared" si="137"/>
        <v>303.30250000000001</v>
      </c>
      <c r="U188" s="14">
        <v>7.2125000000000004</v>
      </c>
      <c r="V188" s="15">
        <f t="shared" si="138"/>
        <v>31.278873995869525</v>
      </c>
      <c r="W188" s="16">
        <f t="shared" si="152"/>
        <v>1748.4890563691063</v>
      </c>
      <c r="X188" s="92"/>
      <c r="Y188" s="13">
        <v>230.50458715596329</v>
      </c>
      <c r="Z188" s="133">
        <f t="shared" si="139"/>
        <v>302.97749999999996</v>
      </c>
      <c r="AA188" s="14">
        <v>7.5374999999999996</v>
      </c>
      <c r="AB188" s="15">
        <f t="shared" si="140"/>
        <v>30.581039755351682</v>
      </c>
      <c r="AC188" s="16">
        <f t="shared" si="153"/>
        <v>1709.4801223241591</v>
      </c>
      <c r="AD188" s="10"/>
      <c r="AE188" s="13">
        <v>227.76503567787969</v>
      </c>
      <c r="AF188" s="133">
        <f t="shared" si="141"/>
        <v>302.59625</v>
      </c>
      <c r="AG188" s="14">
        <v>7.9187500000000002</v>
      </c>
      <c r="AH188" s="15">
        <f t="shared" si="142"/>
        <v>28.762751151113456</v>
      </c>
      <c r="AI188" s="16">
        <f t="shared" si="154"/>
        <v>1607.8377893472421</v>
      </c>
      <c r="AK188" s="13">
        <v>228.72069317023445</v>
      </c>
      <c r="AL188" s="133">
        <f t="shared" si="143"/>
        <v>302.14625000000001</v>
      </c>
      <c r="AM188" s="14">
        <v>8.3687500000000004</v>
      </c>
      <c r="AN188" s="15">
        <f t="shared" si="144"/>
        <v>27.330329280983953</v>
      </c>
      <c r="AO188" s="16">
        <f t="shared" si="155"/>
        <v>1527.765406807003</v>
      </c>
      <c r="AQ188" s="13">
        <v>228.27471967380222</v>
      </c>
      <c r="AR188" s="133">
        <f t="shared" si="145"/>
        <v>301.92124999999999</v>
      </c>
      <c r="AS188" s="14">
        <v>8.59375</v>
      </c>
      <c r="AT188" s="15">
        <f t="shared" si="146"/>
        <v>26.56287647113335</v>
      </c>
      <c r="AU188" s="16">
        <f t="shared" si="156"/>
        <v>1484.8647947363543</v>
      </c>
      <c r="AV188" s="92"/>
      <c r="AW188" s="13">
        <v>230.31345565749234</v>
      </c>
      <c r="AX188" s="133">
        <f t="shared" si="147"/>
        <v>301.42750000000001</v>
      </c>
      <c r="AY188" s="14">
        <v>9.0875000000000004</v>
      </c>
      <c r="AZ188" s="15">
        <f t="shared" si="148"/>
        <v>25.343984116367796</v>
      </c>
      <c r="BA188" s="16">
        <f t="shared" si="157"/>
        <v>1416.7287121049599</v>
      </c>
    </row>
    <row r="189" spans="1:53" x14ac:dyDescent="0.25">
      <c r="A189" s="13">
        <v>230.31345565749234</v>
      </c>
      <c r="B189" s="14">
        <f t="shared" si="131"/>
        <v>303.09625</v>
      </c>
      <c r="C189" s="14">
        <v>7.4187500000000002</v>
      </c>
      <c r="D189" s="15">
        <f t="shared" si="132"/>
        <v>31.044779195618176</v>
      </c>
      <c r="E189" s="16">
        <f t="shared" si="158"/>
        <v>1735.403157035056</v>
      </c>
      <c r="F189" s="10"/>
      <c r="G189" s="13">
        <v>227.57390417940874</v>
      </c>
      <c r="H189" s="133">
        <f t="shared" si="133"/>
        <v>303.27125000000001</v>
      </c>
      <c r="I189" s="14">
        <v>7.2437500000000004</v>
      </c>
      <c r="J189" s="15">
        <f t="shared" si="134"/>
        <v>31.416587289650902</v>
      </c>
      <c r="K189" s="16">
        <f t="shared" si="150"/>
        <v>1756.1872294914854</v>
      </c>
      <c r="L189" s="92"/>
      <c r="M189" s="13">
        <v>228.97553516819571</v>
      </c>
      <c r="N189" s="133">
        <f t="shared" si="135"/>
        <v>303.29624999999999</v>
      </c>
      <c r="O189" s="14">
        <v>7.21875</v>
      </c>
      <c r="P189" s="15">
        <f t="shared" si="136"/>
        <v>31.71955465533447</v>
      </c>
      <c r="Q189" s="16">
        <f t="shared" si="151"/>
        <v>1773.1231052331968</v>
      </c>
      <c r="R189" s="10"/>
      <c r="S189" s="13">
        <v>228.78440366972475</v>
      </c>
      <c r="T189" s="133">
        <f t="shared" si="137"/>
        <v>303.17750000000001</v>
      </c>
      <c r="U189" s="14">
        <v>7.3375000000000004</v>
      </c>
      <c r="V189" s="15">
        <f t="shared" si="138"/>
        <v>31.180157229264019</v>
      </c>
      <c r="W189" s="16">
        <f t="shared" si="152"/>
        <v>1742.9707891158587</v>
      </c>
      <c r="X189" s="92"/>
      <c r="Y189" s="13">
        <v>235.85626911314984</v>
      </c>
      <c r="Z189" s="133">
        <f t="shared" si="139"/>
        <v>302.74624999999997</v>
      </c>
      <c r="AA189" s="14">
        <v>7.7687499999999998</v>
      </c>
      <c r="AB189" s="15">
        <f t="shared" si="140"/>
        <v>30.359616297750584</v>
      </c>
      <c r="AC189" s="16">
        <f t="shared" si="153"/>
        <v>1697.1025510442576</v>
      </c>
      <c r="AD189" s="10"/>
      <c r="AE189" s="13">
        <v>230.44087665647297</v>
      </c>
      <c r="AF189" s="133">
        <f t="shared" si="141"/>
        <v>302.54624999999999</v>
      </c>
      <c r="AG189" s="14">
        <v>7.96875</v>
      </c>
      <c r="AH189" s="15">
        <f t="shared" si="142"/>
        <v>28.918070796106413</v>
      </c>
      <c r="AI189" s="16">
        <f t="shared" si="154"/>
        <v>1616.5201575023484</v>
      </c>
      <c r="AK189" s="13">
        <v>230.50458715596329</v>
      </c>
      <c r="AL189" s="133">
        <f t="shared" si="143"/>
        <v>302.1275</v>
      </c>
      <c r="AM189" s="14">
        <v>8.3874999999999993</v>
      </c>
      <c r="AN189" s="15">
        <f t="shared" si="144"/>
        <v>27.481917991769098</v>
      </c>
      <c r="AO189" s="16">
        <f t="shared" si="155"/>
        <v>1536.2392157398926</v>
      </c>
      <c r="AQ189" s="13">
        <v>230.75942915392454</v>
      </c>
      <c r="AR189" s="133">
        <f t="shared" si="145"/>
        <v>301.80874999999997</v>
      </c>
      <c r="AS189" s="14">
        <v>8.7062500000000007</v>
      </c>
      <c r="AT189" s="15">
        <f t="shared" si="146"/>
        <v>26.505031345748691</v>
      </c>
      <c r="AU189" s="16">
        <f t="shared" si="156"/>
        <v>1481.6312522273518</v>
      </c>
      <c r="AV189" s="92"/>
      <c r="AW189" s="13">
        <v>231.58766564729865</v>
      </c>
      <c r="AX189" s="133">
        <f t="shared" si="147"/>
        <v>301.40875</v>
      </c>
      <c r="AY189" s="14">
        <v>9.1062499999999993</v>
      </c>
      <c r="AZ189" s="15">
        <f t="shared" si="148"/>
        <v>25.431727181583931</v>
      </c>
      <c r="BA189" s="16">
        <f t="shared" si="157"/>
        <v>1421.6335494505418</v>
      </c>
    </row>
    <row r="190" spans="1:53" x14ac:dyDescent="0.25">
      <c r="A190" s="13">
        <v>234.9006116207951</v>
      </c>
      <c r="B190" s="14">
        <f t="shared" si="131"/>
        <v>303.00874999999996</v>
      </c>
      <c r="C190" s="14">
        <v>7.5062499999999996</v>
      </c>
      <c r="D190" s="15">
        <f t="shared" si="132"/>
        <v>31.294003213428159</v>
      </c>
      <c r="E190" s="16">
        <f t="shared" si="158"/>
        <v>1749.3347796306341</v>
      </c>
      <c r="F190" s="10"/>
      <c r="G190" s="13">
        <v>229.35779816513761</v>
      </c>
      <c r="H190" s="133">
        <f t="shared" si="133"/>
        <v>303.24624999999997</v>
      </c>
      <c r="I190" s="14">
        <v>7.2687499999999998</v>
      </c>
      <c r="J190" s="15">
        <f t="shared" si="134"/>
        <v>31.553953315926069</v>
      </c>
      <c r="K190" s="16">
        <f t="shared" si="150"/>
        <v>1763.8659903602672</v>
      </c>
      <c r="L190" s="92"/>
      <c r="M190" s="13">
        <v>230.18603465851172</v>
      </c>
      <c r="N190" s="133">
        <f t="shared" si="135"/>
        <v>303.28375</v>
      </c>
      <c r="O190" s="14">
        <v>7.2312500000000002</v>
      </c>
      <c r="P190" s="15">
        <f t="shared" si="136"/>
        <v>31.832122338255726</v>
      </c>
      <c r="Q190" s="16">
        <f t="shared" si="151"/>
        <v>1779.415638708495</v>
      </c>
      <c r="R190" s="10"/>
      <c r="S190" s="13">
        <v>229.93119266055044</v>
      </c>
      <c r="T190" s="133">
        <f t="shared" si="137"/>
        <v>303.09625</v>
      </c>
      <c r="U190" s="14">
        <v>7.4187500000000002</v>
      </c>
      <c r="V190" s="15">
        <f t="shared" si="138"/>
        <v>30.99325259114412</v>
      </c>
      <c r="W190" s="16">
        <f t="shared" si="152"/>
        <v>1732.5228198449563</v>
      </c>
      <c r="X190" s="92"/>
      <c r="Y190" s="13">
        <v>248.21610601427113</v>
      </c>
      <c r="Z190" s="133">
        <f t="shared" si="139"/>
        <v>302.38374999999996</v>
      </c>
      <c r="AA190" s="14">
        <v>8.1312499999999996</v>
      </c>
      <c r="AB190" s="15">
        <f t="shared" si="140"/>
        <v>30.526192899526045</v>
      </c>
      <c r="AC190" s="16">
        <f t="shared" si="153"/>
        <v>1706.4141830835058</v>
      </c>
      <c r="AD190" s="10"/>
      <c r="AE190" s="13">
        <v>231.20540265035677</v>
      </c>
      <c r="AF190" s="133">
        <f t="shared" si="141"/>
        <v>302.52749999999997</v>
      </c>
      <c r="AG190" s="14">
        <v>7.9874999999999998</v>
      </c>
      <c r="AH190" s="15">
        <f t="shared" si="142"/>
        <v>28.945903305208986</v>
      </c>
      <c r="AI190" s="16">
        <f t="shared" si="154"/>
        <v>1618.0759947611823</v>
      </c>
      <c r="AK190" s="13">
        <v>252.29357798165137</v>
      </c>
      <c r="AL190" s="133">
        <f t="shared" si="143"/>
        <v>301.38374999999996</v>
      </c>
      <c r="AM190" s="14">
        <v>9.1312499999999996</v>
      </c>
      <c r="AN190" s="15">
        <f t="shared" si="144"/>
        <v>27.629686842617538</v>
      </c>
      <c r="AO190" s="16">
        <f t="shared" si="155"/>
        <v>1544.4994945023204</v>
      </c>
      <c r="AQ190" s="13">
        <v>237.89500509683995</v>
      </c>
      <c r="AR190" s="133">
        <f t="shared" si="145"/>
        <v>301.78375</v>
      </c>
      <c r="AS190" s="14">
        <v>8.7312499999999993</v>
      </c>
      <c r="AT190" s="15">
        <f t="shared" si="146"/>
        <v>27.246385694698922</v>
      </c>
      <c r="AU190" s="16">
        <f t="shared" si="156"/>
        <v>1523.0729603336697</v>
      </c>
      <c r="AV190" s="92"/>
      <c r="AW190" s="13">
        <v>241.84505606523953</v>
      </c>
      <c r="AX190" s="133">
        <f t="shared" si="147"/>
        <v>300.94</v>
      </c>
      <c r="AY190" s="14">
        <v>9.5749999999999993</v>
      </c>
      <c r="AZ190" s="15">
        <f t="shared" si="148"/>
        <v>25.257969301852693</v>
      </c>
      <c r="BA190" s="16">
        <f t="shared" si="157"/>
        <v>1411.9204839735655</v>
      </c>
    </row>
    <row r="191" spans="1:53" x14ac:dyDescent="0.25">
      <c r="A191" s="13">
        <v>254.39602446483178</v>
      </c>
      <c r="B191" s="14">
        <f t="shared" si="131"/>
        <v>302.33375000000001</v>
      </c>
      <c r="C191" s="14">
        <v>8.1812500000000004</v>
      </c>
      <c r="D191" s="15">
        <f t="shared" si="132"/>
        <v>31.09500681006347</v>
      </c>
      <c r="E191" s="16">
        <f t="shared" si="158"/>
        <v>1738.2108806825479</v>
      </c>
      <c r="F191" s="10"/>
      <c r="G191" s="13">
        <v>232.54332313965341</v>
      </c>
      <c r="H191" s="133">
        <f t="shared" si="133"/>
        <v>303.18374999999997</v>
      </c>
      <c r="I191" s="14">
        <v>7.3312499999999998</v>
      </c>
      <c r="J191" s="15">
        <f t="shared" si="134"/>
        <v>31.719464366875147</v>
      </c>
      <c r="K191" s="16">
        <f t="shared" si="150"/>
        <v>1773.1180581083206</v>
      </c>
      <c r="L191" s="92"/>
      <c r="M191" s="13">
        <v>253.44036697247705</v>
      </c>
      <c r="N191" s="133">
        <f t="shared" si="135"/>
        <v>302.5025</v>
      </c>
      <c r="O191" s="14">
        <v>8.0124999999999993</v>
      </c>
      <c r="P191" s="15">
        <f t="shared" si="136"/>
        <v>31.630623023086063</v>
      </c>
      <c r="Q191" s="16">
        <f t="shared" si="151"/>
        <v>1768.1518269905109</v>
      </c>
      <c r="R191" s="10"/>
      <c r="S191" s="13">
        <v>237.89500509683995</v>
      </c>
      <c r="T191" s="133">
        <f t="shared" si="137"/>
        <v>302.83375000000001</v>
      </c>
      <c r="U191" s="14">
        <v>7.6812500000000004</v>
      </c>
      <c r="V191" s="15">
        <f t="shared" si="138"/>
        <v>30.970871290068665</v>
      </c>
      <c r="W191" s="16">
        <f t="shared" si="152"/>
        <v>1731.2717051148384</v>
      </c>
      <c r="X191" s="92"/>
      <c r="Y191" s="13">
        <v>253.44036697247705</v>
      </c>
      <c r="Z191" s="133">
        <f t="shared" si="139"/>
        <v>302.24</v>
      </c>
      <c r="AA191" s="14">
        <v>8.2750000000000004</v>
      </c>
      <c r="AB191" s="15">
        <f t="shared" si="140"/>
        <v>30.627234679453419</v>
      </c>
      <c r="AC191" s="16">
        <f t="shared" si="153"/>
        <v>1712.0624185814461</v>
      </c>
      <c r="AD191" s="10"/>
      <c r="AE191" s="13">
        <v>241.90876656472986</v>
      </c>
      <c r="AF191" s="133">
        <f t="shared" si="141"/>
        <v>302.13374999999996</v>
      </c>
      <c r="AG191" s="14">
        <v>8.3812499999999996</v>
      </c>
      <c r="AH191" s="15">
        <f t="shared" si="142"/>
        <v>28.863089224725414</v>
      </c>
      <c r="AI191" s="16">
        <f t="shared" si="154"/>
        <v>1613.4466876621507</v>
      </c>
      <c r="AK191" s="13">
        <v>255.28797145769622</v>
      </c>
      <c r="AL191" s="133">
        <f t="shared" si="143"/>
        <v>301.27125000000001</v>
      </c>
      <c r="AM191" s="14">
        <v>9.2437500000000004</v>
      </c>
      <c r="AN191" s="15">
        <f t="shared" si="144"/>
        <v>27.617359995423524</v>
      </c>
      <c r="AO191" s="16">
        <f t="shared" si="155"/>
        <v>1543.8104237441748</v>
      </c>
      <c r="AQ191" s="13">
        <v>245.79510703363914</v>
      </c>
      <c r="AR191" s="133">
        <f t="shared" si="145"/>
        <v>301.26499999999999</v>
      </c>
      <c r="AS191" s="14">
        <v>9.25</v>
      </c>
      <c r="AT191" s="15">
        <f t="shared" si="146"/>
        <v>26.572444003636665</v>
      </c>
      <c r="AU191" s="16">
        <f t="shared" si="156"/>
        <v>1485.3996198032896</v>
      </c>
      <c r="AV191" s="92"/>
      <c r="AW191" s="13">
        <v>251.21049949031598</v>
      </c>
      <c r="AX191" s="133">
        <f t="shared" si="147"/>
        <v>300.64625000000001</v>
      </c>
      <c r="AY191" s="14">
        <v>9.8687500000000004</v>
      </c>
      <c r="AZ191" s="15">
        <f t="shared" si="148"/>
        <v>25.455148776726126</v>
      </c>
      <c r="BA191" s="16">
        <f t="shared" si="157"/>
        <v>1422.9428166189905</v>
      </c>
    </row>
    <row r="192" spans="1:53" x14ac:dyDescent="0.25">
      <c r="A192" s="13">
        <v>255.67023445463812</v>
      </c>
      <c r="B192" s="14">
        <f t="shared" si="131"/>
        <v>302.28375</v>
      </c>
      <c r="C192" s="14">
        <v>8.2312499999999993</v>
      </c>
      <c r="D192" s="15">
        <f t="shared" si="132"/>
        <v>31.06092445918155</v>
      </c>
      <c r="E192" s="16">
        <f t="shared" si="158"/>
        <v>1736.3056772682485</v>
      </c>
      <c r="F192" s="10"/>
      <c r="G192" s="13">
        <v>244.5208970438328</v>
      </c>
      <c r="H192" s="133">
        <f t="shared" si="133"/>
        <v>302.72125</v>
      </c>
      <c r="I192" s="14">
        <v>7.7937500000000002</v>
      </c>
      <c r="J192" s="15">
        <f t="shared" si="134"/>
        <v>31.373972355263231</v>
      </c>
      <c r="K192" s="16">
        <f t="shared" si="150"/>
        <v>1753.8050546592146</v>
      </c>
      <c r="L192" s="92"/>
      <c r="M192" s="13">
        <v>256.11620795107035</v>
      </c>
      <c r="N192" s="133">
        <f t="shared" si="135"/>
        <v>302.36500000000001</v>
      </c>
      <c r="O192" s="14">
        <v>8.15</v>
      </c>
      <c r="P192" s="15">
        <f t="shared" si="136"/>
        <v>31.425301589088384</v>
      </c>
      <c r="Q192" s="16">
        <f t="shared" si="151"/>
        <v>1756.6743588300405</v>
      </c>
      <c r="R192" s="10"/>
      <c r="S192" s="13">
        <v>249.68144750254839</v>
      </c>
      <c r="T192" s="133">
        <f t="shared" si="137"/>
        <v>302.52749999999997</v>
      </c>
      <c r="U192" s="14">
        <v>7.9874999999999998</v>
      </c>
      <c r="V192" s="15">
        <f t="shared" si="138"/>
        <v>31.259023161508406</v>
      </c>
      <c r="W192" s="16">
        <f t="shared" si="152"/>
        <v>1747.3793947283198</v>
      </c>
      <c r="X192" s="92"/>
      <c r="Y192" s="13">
        <v>254.96941896024464</v>
      </c>
      <c r="Z192" s="133">
        <f t="shared" si="139"/>
        <v>302.14</v>
      </c>
      <c r="AA192" s="14">
        <v>8.375</v>
      </c>
      <c r="AB192" s="15">
        <f t="shared" si="140"/>
        <v>30.444109726596373</v>
      </c>
      <c r="AC192" s="16">
        <f t="shared" si="153"/>
        <v>1701.8257337167372</v>
      </c>
      <c r="AD192" s="10"/>
      <c r="AE192" s="13">
        <v>251.46534148827726</v>
      </c>
      <c r="AF192" s="133">
        <f t="shared" si="141"/>
        <v>301.8775</v>
      </c>
      <c r="AG192" s="14">
        <v>8.6374999999999993</v>
      </c>
      <c r="AH192" s="15">
        <f t="shared" si="142"/>
        <v>29.113208855372189</v>
      </c>
      <c r="AI192" s="16">
        <f t="shared" si="154"/>
        <v>1627.4283750153054</v>
      </c>
      <c r="AK192" s="13">
        <v>256.24362895005095</v>
      </c>
      <c r="AL192" s="133">
        <f t="shared" si="143"/>
        <v>301.26499999999999</v>
      </c>
      <c r="AM192" s="14">
        <v>9.25</v>
      </c>
      <c r="AN192" s="15">
        <f t="shared" si="144"/>
        <v>27.702013940546049</v>
      </c>
      <c r="AO192" s="16">
        <f t="shared" si="155"/>
        <v>1548.5425792765241</v>
      </c>
      <c r="AQ192" s="13">
        <v>252.29357798165137</v>
      </c>
      <c r="AR192" s="133">
        <f t="shared" si="145"/>
        <v>301.02125000000001</v>
      </c>
      <c r="AS192" s="14">
        <v>9.4937500000000004</v>
      </c>
      <c r="AT192" s="15">
        <f t="shared" si="146"/>
        <v>26.574702091549845</v>
      </c>
      <c r="AU192" s="16">
        <f t="shared" si="156"/>
        <v>1485.5258469176363</v>
      </c>
      <c r="AV192" s="92"/>
      <c r="AW192" s="13">
        <v>256.11620795107035</v>
      </c>
      <c r="AX192" s="133">
        <f t="shared" si="147"/>
        <v>300.42124999999999</v>
      </c>
      <c r="AY192" s="14">
        <v>10.09375</v>
      </c>
      <c r="AZ192" s="15">
        <f t="shared" si="148"/>
        <v>25.373741964192728</v>
      </c>
      <c r="BA192" s="16">
        <f t="shared" si="157"/>
        <v>1418.3921757983735</v>
      </c>
    </row>
    <row r="193" spans="1:53" x14ac:dyDescent="0.25">
      <c r="A193" s="13">
        <v>266.81957186544344</v>
      </c>
      <c r="B193" s="14">
        <f t="shared" si="131"/>
        <v>301.92124999999999</v>
      </c>
      <c r="C193" s="14">
        <v>8.59375</v>
      </c>
      <c r="D193" s="15">
        <f t="shared" si="132"/>
        <v>31.048095635251599</v>
      </c>
      <c r="E193" s="16">
        <f t="shared" si="158"/>
        <v>1735.5885460105644</v>
      </c>
      <c r="F193" s="10"/>
      <c r="G193" s="13">
        <v>252.42099898063199</v>
      </c>
      <c r="H193" s="133">
        <f t="shared" si="133"/>
        <v>302.45875000000001</v>
      </c>
      <c r="I193" s="14">
        <v>8.0562500000000004</v>
      </c>
      <c r="J193" s="15">
        <f t="shared" si="134"/>
        <v>31.332319501086978</v>
      </c>
      <c r="K193" s="16">
        <f t="shared" si="150"/>
        <v>1751.4766601107619</v>
      </c>
      <c r="L193" s="92"/>
      <c r="M193" s="13">
        <v>257.39041794087666</v>
      </c>
      <c r="N193" s="133">
        <f t="shared" si="135"/>
        <v>302.32124999999996</v>
      </c>
      <c r="O193" s="14">
        <v>8.1937499999999996</v>
      </c>
      <c r="P193" s="15">
        <f t="shared" si="136"/>
        <v>31.413018207887312</v>
      </c>
      <c r="Q193" s="16">
        <f t="shared" si="151"/>
        <v>1755.9877178209008</v>
      </c>
      <c r="R193" s="10"/>
      <c r="S193" s="13">
        <v>254.14118246687053</v>
      </c>
      <c r="T193" s="133">
        <f t="shared" si="137"/>
        <v>302.3775</v>
      </c>
      <c r="U193" s="14">
        <v>8.1374999999999993</v>
      </c>
      <c r="V193" s="15">
        <f t="shared" si="138"/>
        <v>31.230867277034783</v>
      </c>
      <c r="W193" s="16">
        <f t="shared" si="152"/>
        <v>1745.8054807862443</v>
      </c>
      <c r="X193" s="92"/>
      <c r="Y193" s="13">
        <v>259.11060142711517</v>
      </c>
      <c r="Z193" s="133">
        <f t="shared" si="139"/>
        <v>302.04624999999999</v>
      </c>
      <c r="AA193" s="14">
        <v>8.46875</v>
      </c>
      <c r="AB193" s="15">
        <f t="shared" si="140"/>
        <v>30.596085777371535</v>
      </c>
      <c r="AC193" s="16">
        <f t="shared" si="153"/>
        <v>1710.3211949550687</v>
      </c>
      <c r="AD193" s="10"/>
      <c r="AE193" s="13">
        <v>253.75891946992863</v>
      </c>
      <c r="AF193" s="133">
        <f t="shared" si="141"/>
        <v>301.80250000000001</v>
      </c>
      <c r="AG193" s="14">
        <v>8.7125000000000004</v>
      </c>
      <c r="AH193" s="15">
        <f t="shared" si="142"/>
        <v>29.125844415486785</v>
      </c>
      <c r="AI193" s="16">
        <f t="shared" si="154"/>
        <v>1628.1347028257112</v>
      </c>
      <c r="AK193" s="13">
        <v>266.37359836901118</v>
      </c>
      <c r="AL193" s="133">
        <f t="shared" si="143"/>
        <v>300.815</v>
      </c>
      <c r="AM193" s="14">
        <v>9.6999999999999993</v>
      </c>
      <c r="AN193" s="15">
        <f t="shared" si="144"/>
        <v>27.461195708145485</v>
      </c>
      <c r="AO193" s="16">
        <f t="shared" si="155"/>
        <v>1535.0808400853325</v>
      </c>
      <c r="AQ193" s="13">
        <v>267.26554536187564</v>
      </c>
      <c r="AR193" s="133">
        <f t="shared" si="145"/>
        <v>300.44624999999996</v>
      </c>
      <c r="AS193" s="14">
        <v>10.06875</v>
      </c>
      <c r="AT193" s="15">
        <f t="shared" si="146"/>
        <v>26.544064095530789</v>
      </c>
      <c r="AU193" s="16">
        <f t="shared" si="156"/>
        <v>1483.8131829401711</v>
      </c>
      <c r="AV193" s="92"/>
      <c r="AW193" s="13">
        <v>256.3710499490316</v>
      </c>
      <c r="AX193" s="133">
        <f t="shared" si="147"/>
        <v>300.42750000000001</v>
      </c>
      <c r="AY193" s="14">
        <v>10.0875</v>
      </c>
      <c r="AZ193" s="15">
        <f t="shared" si="148"/>
        <v>25.414726141167939</v>
      </c>
      <c r="BA193" s="16">
        <f t="shared" si="157"/>
        <v>1420.6831912912878</v>
      </c>
    </row>
    <row r="194" spans="1:53" x14ac:dyDescent="0.25">
      <c r="A194" s="13">
        <v>276.37614678899081</v>
      </c>
      <c r="B194" s="14">
        <f t="shared" si="131"/>
        <v>301.61500000000001</v>
      </c>
      <c r="C194" s="14">
        <v>8.9</v>
      </c>
      <c r="D194" s="15">
        <f t="shared" si="132"/>
        <v>31.05349963921245</v>
      </c>
      <c r="E194" s="16">
        <f t="shared" si="158"/>
        <v>1735.890629831976</v>
      </c>
      <c r="F194" s="10"/>
      <c r="G194" s="13">
        <v>253.95005096839958</v>
      </c>
      <c r="H194" s="133">
        <f t="shared" si="133"/>
        <v>302.47125</v>
      </c>
      <c r="I194" s="14">
        <v>8.0437499999999993</v>
      </c>
      <c r="J194" s="15">
        <f t="shared" si="134"/>
        <v>31.571101907493347</v>
      </c>
      <c r="K194" s="16">
        <f t="shared" si="150"/>
        <v>1764.824596628878</v>
      </c>
      <c r="L194" s="92"/>
      <c r="M194" s="13">
        <v>273.25433231396534</v>
      </c>
      <c r="N194" s="133">
        <f t="shared" si="135"/>
        <v>301.78375</v>
      </c>
      <c r="O194" s="14">
        <v>8.7312499999999993</v>
      </c>
      <c r="P194" s="15">
        <f t="shared" si="136"/>
        <v>31.296129685207198</v>
      </c>
      <c r="Q194" s="16">
        <f t="shared" si="151"/>
        <v>1749.4536494030824</v>
      </c>
      <c r="R194" s="10"/>
      <c r="S194" s="13">
        <v>271.85270132517837</v>
      </c>
      <c r="T194" s="133">
        <f t="shared" si="137"/>
        <v>301.78375</v>
      </c>
      <c r="U194" s="14">
        <v>8.7312499999999993</v>
      </c>
      <c r="V194" s="15">
        <f t="shared" si="138"/>
        <v>31.135599292790655</v>
      </c>
      <c r="W194" s="16">
        <f t="shared" si="152"/>
        <v>1740.4800004669976</v>
      </c>
      <c r="X194" s="92"/>
      <c r="Y194" s="13">
        <v>271.34301732925587</v>
      </c>
      <c r="Z194" s="133">
        <f t="shared" si="139"/>
        <v>301.60249999999996</v>
      </c>
      <c r="AA194" s="14">
        <v>8.9124999999999996</v>
      </c>
      <c r="AB194" s="15">
        <f t="shared" si="140"/>
        <v>30.445219335680886</v>
      </c>
      <c r="AC194" s="16">
        <f t="shared" si="153"/>
        <v>1701.8877608645614</v>
      </c>
      <c r="AD194" s="10"/>
      <c r="AE194" s="13">
        <v>274.27370030581039</v>
      </c>
      <c r="AF194" s="133">
        <f t="shared" si="141"/>
        <v>301.07749999999999</v>
      </c>
      <c r="AG194" s="14">
        <v>9.4375</v>
      </c>
      <c r="AH194" s="15">
        <f t="shared" si="142"/>
        <v>29.062113939688519</v>
      </c>
      <c r="AI194" s="16">
        <f t="shared" si="154"/>
        <v>1624.5721692285881</v>
      </c>
      <c r="AK194" s="13">
        <v>276.88583078491337</v>
      </c>
      <c r="AL194" s="133">
        <f t="shared" si="143"/>
        <v>300.55874999999997</v>
      </c>
      <c r="AM194" s="14">
        <v>9.9562500000000007</v>
      </c>
      <c r="AN194" s="15">
        <f t="shared" si="144"/>
        <v>27.810252935082321</v>
      </c>
      <c r="AO194" s="16">
        <f t="shared" si="155"/>
        <v>1554.5931390711016</v>
      </c>
      <c r="AQ194" s="13">
        <v>276.43985728848111</v>
      </c>
      <c r="AR194" s="133">
        <f t="shared" si="145"/>
        <v>300.19</v>
      </c>
      <c r="AS194" s="14">
        <v>10.324999999999999</v>
      </c>
      <c r="AT194" s="15">
        <f t="shared" si="146"/>
        <v>26.773836056995751</v>
      </c>
      <c r="AU194" s="16">
        <f t="shared" si="156"/>
        <v>1496.6574355860625</v>
      </c>
      <c r="AV194" s="92"/>
      <c r="AW194" s="13">
        <v>263.50662589194695</v>
      </c>
      <c r="AX194" s="133">
        <f t="shared" si="147"/>
        <v>300.14</v>
      </c>
      <c r="AY194" s="14">
        <v>10.375</v>
      </c>
      <c r="AZ194" s="15">
        <f t="shared" si="148"/>
        <v>25.398229001633442</v>
      </c>
      <c r="BA194" s="16">
        <f t="shared" si="157"/>
        <v>1419.7610011913093</v>
      </c>
    </row>
    <row r="195" spans="1:53" x14ac:dyDescent="0.25">
      <c r="A195" s="13">
        <v>279.24311926605503</v>
      </c>
      <c r="B195" s="14">
        <f t="shared" si="131"/>
        <v>301.51499999999999</v>
      </c>
      <c r="C195" s="14">
        <v>9</v>
      </c>
      <c r="D195" s="15">
        <f t="shared" ref="D195:D226" si="163">A195/C195</f>
        <v>31.027013251783892</v>
      </c>
      <c r="E195" s="16">
        <f t="shared" si="158"/>
        <v>1734.4100407747194</v>
      </c>
      <c r="F195" s="10"/>
      <c r="G195" s="13">
        <v>255.03312945973497</v>
      </c>
      <c r="H195" s="133">
        <f t="shared" si="133"/>
        <v>302.39</v>
      </c>
      <c r="I195" s="14">
        <v>8.125</v>
      </c>
      <c r="J195" s="15">
        <f t="shared" ref="J195:J226" si="164">G195/I195</f>
        <v>31.388692856582765</v>
      </c>
      <c r="K195" s="16">
        <f t="shared" si="150"/>
        <v>1754.6279306829765</v>
      </c>
      <c r="L195" s="92"/>
      <c r="M195" s="13">
        <v>278.73343527013253</v>
      </c>
      <c r="N195" s="133">
        <f t="shared" si="135"/>
        <v>301.66499999999996</v>
      </c>
      <c r="O195" s="14">
        <v>8.85</v>
      </c>
      <c r="P195" s="15">
        <f t="shared" ref="P195:P226" si="165">M195/O195</f>
        <v>31.495303420353959</v>
      </c>
      <c r="Q195" s="16">
        <f t="shared" si="151"/>
        <v>1760.5874611977863</v>
      </c>
      <c r="R195" s="10"/>
      <c r="S195" s="13">
        <v>277.52293577981652</v>
      </c>
      <c r="T195" s="133">
        <f t="shared" si="137"/>
        <v>301.63374999999996</v>
      </c>
      <c r="U195" s="14">
        <v>8.8812499999999996</v>
      </c>
      <c r="V195" s="15">
        <f t="shared" ref="V195:V226" si="166">S195/U195</f>
        <v>31.248184183512066</v>
      </c>
      <c r="W195" s="16">
        <f t="shared" si="152"/>
        <v>1746.7734958583244</v>
      </c>
      <c r="X195" s="92"/>
      <c r="Y195" s="13">
        <v>280.26248725790009</v>
      </c>
      <c r="Z195" s="133">
        <f t="shared" si="139"/>
        <v>301.32124999999996</v>
      </c>
      <c r="AA195" s="14">
        <v>9.1937499999999996</v>
      </c>
      <c r="AB195" s="15">
        <f t="shared" ref="AB195:AB226" si="167">Y195/AA195</f>
        <v>30.484023087195116</v>
      </c>
      <c r="AC195" s="16">
        <f t="shared" si="153"/>
        <v>1704.0568905742068</v>
      </c>
      <c r="AD195" s="10"/>
      <c r="AE195" s="13">
        <v>278.66972477064218</v>
      </c>
      <c r="AF195" s="133">
        <f t="shared" si="141"/>
        <v>300.97749999999996</v>
      </c>
      <c r="AG195" s="14">
        <v>9.5374999999999996</v>
      </c>
      <c r="AH195" s="15">
        <f t="shared" ref="AH195:AH226" si="168">AE195/AG195</f>
        <v>29.21831976625344</v>
      </c>
      <c r="AI195" s="16">
        <f t="shared" si="154"/>
        <v>1633.3040749335673</v>
      </c>
      <c r="AK195" s="13">
        <v>279.62538226299694</v>
      </c>
      <c r="AL195" s="133">
        <f t="shared" si="143"/>
        <v>300.45875000000001</v>
      </c>
      <c r="AM195" s="14">
        <v>10.05625</v>
      </c>
      <c r="AN195" s="15">
        <f t="shared" ref="AN195:AN226" si="169">AK195/AM195</f>
        <v>27.806128752069302</v>
      </c>
      <c r="AO195" s="16">
        <f t="shared" si="155"/>
        <v>1554.3625972406739</v>
      </c>
      <c r="AQ195" s="13">
        <v>280.07135575942914</v>
      </c>
      <c r="AR195" s="133">
        <f t="shared" si="145"/>
        <v>300.07124999999996</v>
      </c>
      <c r="AS195" s="14">
        <v>10.44375</v>
      </c>
      <c r="AT195" s="15">
        <f t="shared" ref="AT195:AT226" si="170">AQ195/AS195</f>
        <v>26.81712562627688</v>
      </c>
      <c r="AU195" s="16">
        <f t="shared" si="156"/>
        <v>1499.0773225088776</v>
      </c>
      <c r="AV195" s="92"/>
      <c r="AW195" s="13">
        <v>281.34556574923545</v>
      </c>
      <c r="AX195" s="133">
        <f t="shared" si="147"/>
        <v>299.51499999999999</v>
      </c>
      <c r="AY195" s="14">
        <v>11</v>
      </c>
      <c r="AZ195" s="15">
        <f t="shared" ref="AZ195:AZ226" si="171">AW195/AY195</f>
        <v>25.57686961356686</v>
      </c>
      <c r="BA195" s="16">
        <f t="shared" si="157"/>
        <v>1429.7470113983875</v>
      </c>
    </row>
    <row r="196" spans="1:53" x14ac:dyDescent="0.25">
      <c r="A196" s="13">
        <v>279.94393476044849</v>
      </c>
      <c r="B196" s="14">
        <f t="shared" si="131"/>
        <v>301.49</v>
      </c>
      <c r="C196" s="14">
        <v>9.0250000000000004</v>
      </c>
      <c r="D196" s="15">
        <f t="shared" si="163"/>
        <v>31.018718533013683</v>
      </c>
      <c r="E196" s="16">
        <f t="shared" si="158"/>
        <v>1733.9463659954649</v>
      </c>
      <c r="F196" s="10"/>
      <c r="G196" s="13">
        <v>278.86085626911313</v>
      </c>
      <c r="H196" s="133">
        <f t="shared" si="133"/>
        <v>301.71499999999997</v>
      </c>
      <c r="I196" s="14">
        <v>8.8000000000000007</v>
      </c>
      <c r="J196" s="15">
        <f t="shared" si="164"/>
        <v>31.688733666944671</v>
      </c>
      <c r="K196" s="16">
        <f t="shared" si="150"/>
        <v>1771.4002119822071</v>
      </c>
      <c r="L196" s="92"/>
      <c r="M196" s="13">
        <v>279.75280326197753</v>
      </c>
      <c r="N196" s="133">
        <f t="shared" si="135"/>
        <v>301.66499999999996</v>
      </c>
      <c r="O196" s="14">
        <v>8.85</v>
      </c>
      <c r="P196" s="15">
        <f t="shared" si="165"/>
        <v>31.610486244291248</v>
      </c>
      <c r="Q196" s="16">
        <f t="shared" si="151"/>
        <v>1767.0261810558807</v>
      </c>
      <c r="R196" s="10"/>
      <c r="S196" s="13">
        <v>279.62538226299694</v>
      </c>
      <c r="T196" s="133">
        <f t="shared" si="137"/>
        <v>301.51499999999999</v>
      </c>
      <c r="U196" s="14">
        <v>9</v>
      </c>
      <c r="V196" s="15">
        <f t="shared" si="166"/>
        <v>31.069486918110769</v>
      </c>
      <c r="W196" s="16">
        <f t="shared" si="152"/>
        <v>1736.7843187223918</v>
      </c>
      <c r="X196" s="92"/>
      <c r="Y196" s="13">
        <v>292.94087665647299</v>
      </c>
      <c r="Z196" s="133">
        <f t="shared" si="139"/>
        <v>300.89</v>
      </c>
      <c r="AA196" s="14">
        <v>9.625</v>
      </c>
      <c r="AB196" s="15">
        <f t="shared" si="167"/>
        <v>30.435415756516676</v>
      </c>
      <c r="AC196" s="16">
        <f t="shared" si="153"/>
        <v>1701.3397407892821</v>
      </c>
      <c r="AD196" s="10"/>
      <c r="AE196" s="13">
        <v>280.64475025484199</v>
      </c>
      <c r="AF196" s="133">
        <f t="shared" si="141"/>
        <v>300.82124999999996</v>
      </c>
      <c r="AG196" s="14">
        <v>9.6937499999999996</v>
      </c>
      <c r="AH196" s="15">
        <f t="shared" si="168"/>
        <v>28.951102540796079</v>
      </c>
      <c r="AI196" s="16">
        <f t="shared" si="154"/>
        <v>1618.3666320305008</v>
      </c>
      <c r="AK196" s="13">
        <v>280.70846075433229</v>
      </c>
      <c r="AL196" s="133">
        <f t="shared" si="143"/>
        <v>300.41499999999996</v>
      </c>
      <c r="AM196" s="14">
        <v>10.1</v>
      </c>
      <c r="AN196" s="15">
        <f t="shared" si="169"/>
        <v>27.792916906369534</v>
      </c>
      <c r="AO196" s="16">
        <f t="shared" si="155"/>
        <v>1553.6240550660568</v>
      </c>
      <c r="AQ196" s="13">
        <v>280.83588175331295</v>
      </c>
      <c r="AR196" s="133">
        <f t="shared" si="145"/>
        <v>300.00874999999996</v>
      </c>
      <c r="AS196" s="14">
        <v>10.50625</v>
      </c>
      <c r="AT196" s="15">
        <f t="shared" si="170"/>
        <v>26.730363522028597</v>
      </c>
      <c r="AU196" s="16">
        <f t="shared" si="156"/>
        <v>1494.2273208813986</v>
      </c>
      <c r="AV196" s="92"/>
      <c r="AW196" s="13">
        <v>283.76656472986747</v>
      </c>
      <c r="AX196" s="133">
        <f t="shared" si="147"/>
        <v>299.40249999999997</v>
      </c>
      <c r="AY196" s="14">
        <v>11.112500000000001</v>
      </c>
      <c r="AZ196" s="15">
        <f t="shared" si="171"/>
        <v>25.535798850831718</v>
      </c>
      <c r="BA196" s="16">
        <f t="shared" si="157"/>
        <v>1427.4511557614931</v>
      </c>
    </row>
    <row r="197" spans="1:53" x14ac:dyDescent="0.25">
      <c r="A197" s="13">
        <v>288.3537206931702</v>
      </c>
      <c r="B197" s="14">
        <f t="shared" si="131"/>
        <v>301.24</v>
      </c>
      <c r="C197" s="14">
        <v>9.2750000000000004</v>
      </c>
      <c r="D197" s="15">
        <f t="shared" si="163"/>
        <v>31.089349939964443</v>
      </c>
      <c r="E197" s="16">
        <f t="shared" si="158"/>
        <v>1737.8946616440123</v>
      </c>
      <c r="F197" s="10"/>
      <c r="G197" s="13">
        <v>279.94393476044849</v>
      </c>
      <c r="H197" s="133">
        <f t="shared" si="133"/>
        <v>301.60874999999999</v>
      </c>
      <c r="I197" s="14">
        <v>8.90625</v>
      </c>
      <c r="J197" s="15">
        <f t="shared" si="164"/>
        <v>31.4323014467872</v>
      </c>
      <c r="K197" s="16">
        <f t="shared" si="150"/>
        <v>1757.0656508754043</v>
      </c>
      <c r="L197" s="92"/>
      <c r="M197" s="13">
        <v>282.11009174311926</v>
      </c>
      <c r="N197" s="133">
        <f t="shared" si="135"/>
        <v>301.66499999999996</v>
      </c>
      <c r="O197" s="14">
        <v>8.85</v>
      </c>
      <c r="P197" s="15">
        <f t="shared" si="165"/>
        <v>31.876846524646243</v>
      </c>
      <c r="Q197" s="16">
        <f t="shared" si="151"/>
        <v>1781.9157207277249</v>
      </c>
      <c r="R197" s="10"/>
      <c r="S197" s="13">
        <v>285.61416921508663</v>
      </c>
      <c r="T197" s="133">
        <f t="shared" si="137"/>
        <v>301.51499999999999</v>
      </c>
      <c r="U197" s="14">
        <v>9</v>
      </c>
      <c r="V197" s="15">
        <f t="shared" si="166"/>
        <v>31.73490769056518</v>
      </c>
      <c r="W197" s="16">
        <f t="shared" si="152"/>
        <v>1773.9813399025936</v>
      </c>
      <c r="X197" s="92"/>
      <c r="Y197" s="13">
        <v>301.92405708460751</v>
      </c>
      <c r="Z197" s="133">
        <f t="shared" si="139"/>
        <v>300.71499999999997</v>
      </c>
      <c r="AA197" s="14">
        <v>9.8000000000000007</v>
      </c>
      <c r="AB197" s="15">
        <f t="shared" si="167"/>
        <v>30.808577253531375</v>
      </c>
      <c r="AC197" s="16">
        <f t="shared" si="153"/>
        <v>1722.1994684724039</v>
      </c>
      <c r="AD197" s="10"/>
      <c r="AE197" s="13">
        <v>283.63914373088681</v>
      </c>
      <c r="AF197" s="133">
        <f t="shared" si="141"/>
        <v>300.72749999999996</v>
      </c>
      <c r="AG197" s="14">
        <v>9.7874999999999996</v>
      </c>
      <c r="AH197" s="15">
        <f t="shared" si="168"/>
        <v>28.979733714522283</v>
      </c>
      <c r="AI197" s="16">
        <f t="shared" si="154"/>
        <v>1619.9671146417957</v>
      </c>
      <c r="AK197" s="13">
        <v>288.09887869520895</v>
      </c>
      <c r="AL197" s="133">
        <f t="shared" si="143"/>
        <v>300.14625000000001</v>
      </c>
      <c r="AM197" s="14">
        <v>10.36875</v>
      </c>
      <c r="AN197" s="15">
        <f t="shared" si="169"/>
        <v>27.785304756620512</v>
      </c>
      <c r="AO197" s="16">
        <f t="shared" si="155"/>
        <v>1553.1985358950865</v>
      </c>
      <c r="AQ197" s="13">
        <v>287.8440366972477</v>
      </c>
      <c r="AR197" s="133">
        <f t="shared" si="145"/>
        <v>299.73374999999999</v>
      </c>
      <c r="AS197" s="14">
        <v>10.78125</v>
      </c>
      <c r="AT197" s="15">
        <f t="shared" si="170"/>
        <v>26.698577316846162</v>
      </c>
      <c r="AU197" s="16">
        <f t="shared" si="156"/>
        <v>1492.4504720117004</v>
      </c>
      <c r="AV197" s="92"/>
      <c r="AW197" s="13">
        <v>297.20948012232412</v>
      </c>
      <c r="AX197" s="133">
        <f t="shared" si="147"/>
        <v>298.92124999999999</v>
      </c>
      <c r="AY197" s="14">
        <v>11.59375</v>
      </c>
      <c r="AZ197" s="15">
        <f t="shared" si="171"/>
        <v>25.635319040200464</v>
      </c>
      <c r="BA197" s="16">
        <f t="shared" si="157"/>
        <v>1433.0143343472059</v>
      </c>
    </row>
    <row r="198" spans="1:53" x14ac:dyDescent="0.25">
      <c r="A198" s="13">
        <v>299.88532110091739</v>
      </c>
      <c r="B198" s="14">
        <f t="shared" si="131"/>
        <v>300.92750000000001</v>
      </c>
      <c r="C198" s="14">
        <v>9.5875000000000004</v>
      </c>
      <c r="D198" s="15">
        <f t="shared" si="163"/>
        <v>31.278781861894903</v>
      </c>
      <c r="E198" s="16">
        <f t="shared" si="158"/>
        <v>1748.483906079925</v>
      </c>
      <c r="F198" s="10"/>
      <c r="G198" s="13">
        <v>286.31498470948009</v>
      </c>
      <c r="H198" s="133">
        <f t="shared" si="133"/>
        <v>301.33375000000001</v>
      </c>
      <c r="I198" s="14">
        <v>9.1812500000000004</v>
      </c>
      <c r="J198" s="15">
        <f t="shared" si="164"/>
        <v>31.184749866246978</v>
      </c>
      <c r="K198" s="16">
        <f t="shared" si="150"/>
        <v>1743.227517523206</v>
      </c>
      <c r="L198" s="92"/>
      <c r="M198" s="13">
        <v>293.13200815494395</v>
      </c>
      <c r="N198" s="133">
        <f t="shared" si="135"/>
        <v>301.19624999999996</v>
      </c>
      <c r="O198" s="14">
        <v>9.3187499999999996</v>
      </c>
      <c r="P198" s="15">
        <f t="shared" si="165"/>
        <v>31.456151109853142</v>
      </c>
      <c r="Q198" s="16">
        <f t="shared" si="151"/>
        <v>1758.3988470407905</v>
      </c>
      <c r="R198" s="10"/>
      <c r="S198" s="13">
        <v>294.7247706422018</v>
      </c>
      <c r="T198" s="133">
        <f t="shared" si="137"/>
        <v>301.07124999999996</v>
      </c>
      <c r="U198" s="14">
        <v>9.4437499999999996</v>
      </c>
      <c r="V198" s="15">
        <f t="shared" si="166"/>
        <v>31.208446924389339</v>
      </c>
      <c r="W198" s="16">
        <f t="shared" si="152"/>
        <v>1744.5521830733639</v>
      </c>
      <c r="X198" s="92"/>
      <c r="Y198" s="13">
        <v>304.72731906218144</v>
      </c>
      <c r="Z198" s="133">
        <f t="shared" si="139"/>
        <v>300.6275</v>
      </c>
      <c r="AA198" s="14">
        <v>9.8874999999999993</v>
      </c>
      <c r="AB198" s="15">
        <f t="shared" si="167"/>
        <v>30.819450726895724</v>
      </c>
      <c r="AC198" s="16">
        <f t="shared" si="153"/>
        <v>1722.8072956334709</v>
      </c>
      <c r="AD198" s="10"/>
      <c r="AE198" s="13">
        <v>297.84658511722728</v>
      </c>
      <c r="AF198" s="133">
        <f t="shared" si="141"/>
        <v>300.32124999999996</v>
      </c>
      <c r="AG198" s="14">
        <v>10.19375</v>
      </c>
      <c r="AH198" s="15">
        <f t="shared" si="168"/>
        <v>29.21854912247478</v>
      </c>
      <c r="AI198" s="16">
        <f t="shared" si="154"/>
        <v>1633.3168959463401</v>
      </c>
      <c r="AK198" s="13">
        <v>305.49184505606524</v>
      </c>
      <c r="AL198" s="133">
        <f t="shared" si="143"/>
        <v>299.58375000000001</v>
      </c>
      <c r="AM198" s="14">
        <v>10.93125</v>
      </c>
      <c r="AN198" s="15">
        <f t="shared" si="169"/>
        <v>27.946652492264402</v>
      </c>
      <c r="AO198" s="16">
        <f t="shared" si="155"/>
        <v>1562.21787431758</v>
      </c>
      <c r="AQ198" s="13">
        <v>300.45871559633025</v>
      </c>
      <c r="AR198" s="133">
        <f t="shared" si="145"/>
        <v>299.40249999999997</v>
      </c>
      <c r="AS198" s="14">
        <v>11.112500000000001</v>
      </c>
      <c r="AT198" s="15">
        <f t="shared" si="170"/>
        <v>27.037904665586524</v>
      </c>
      <c r="AU198" s="16">
        <f t="shared" si="156"/>
        <v>1511.4188708062866</v>
      </c>
      <c r="AV198" s="92"/>
      <c r="AW198" s="13">
        <v>303.13455657492352</v>
      </c>
      <c r="AX198" s="133">
        <f t="shared" si="147"/>
        <v>298.75874999999996</v>
      </c>
      <c r="AY198" s="14">
        <v>11.75625</v>
      </c>
      <c r="AZ198" s="15">
        <f t="shared" si="171"/>
        <v>25.784970256240172</v>
      </c>
      <c r="BA198" s="16">
        <f t="shared" si="157"/>
        <v>1441.3798373238255</v>
      </c>
    </row>
    <row r="199" spans="1:53" x14ac:dyDescent="0.25">
      <c r="A199" s="13">
        <v>307.53058103975536</v>
      </c>
      <c r="B199" s="14">
        <f t="shared" si="131"/>
        <v>300.55250000000001</v>
      </c>
      <c r="C199" s="14">
        <v>9.9625000000000004</v>
      </c>
      <c r="D199" s="15">
        <f t="shared" si="163"/>
        <v>30.868816164592758</v>
      </c>
      <c r="E199" s="16">
        <f t="shared" si="158"/>
        <v>1725.5668236007352</v>
      </c>
      <c r="F199" s="10"/>
      <c r="G199" s="13">
        <v>298.80224260958204</v>
      </c>
      <c r="H199" s="133">
        <f t="shared" si="133"/>
        <v>301.03375</v>
      </c>
      <c r="I199" s="14">
        <v>9.4812499999999993</v>
      </c>
      <c r="J199" s="15">
        <f t="shared" si="164"/>
        <v>31.515068436079847</v>
      </c>
      <c r="K199" s="16">
        <f t="shared" si="150"/>
        <v>1761.6923255768634</v>
      </c>
      <c r="L199" s="92"/>
      <c r="M199" s="13">
        <v>305.49184505606524</v>
      </c>
      <c r="N199" s="133">
        <f t="shared" si="135"/>
        <v>300.85874999999999</v>
      </c>
      <c r="O199" s="14">
        <v>9.65625</v>
      </c>
      <c r="P199" s="15">
        <f t="shared" si="165"/>
        <v>31.636695928136206</v>
      </c>
      <c r="Q199" s="16">
        <f t="shared" si="151"/>
        <v>1768.491302382814</v>
      </c>
      <c r="R199" s="10"/>
      <c r="S199" s="13">
        <v>303.45310907237513</v>
      </c>
      <c r="T199" s="133">
        <f t="shared" si="137"/>
        <v>300.72125</v>
      </c>
      <c r="U199" s="14">
        <v>9.7937499999999993</v>
      </c>
      <c r="V199" s="15">
        <f t="shared" si="166"/>
        <v>30.984363402412267</v>
      </c>
      <c r="W199" s="16">
        <f t="shared" si="152"/>
        <v>1732.0259141948457</v>
      </c>
      <c r="X199" s="92"/>
      <c r="Y199" s="13">
        <v>306.6386340468909</v>
      </c>
      <c r="Z199" s="133">
        <f t="shared" si="139"/>
        <v>300.43374999999997</v>
      </c>
      <c r="AA199" s="14">
        <v>10.081250000000001</v>
      </c>
      <c r="AB199" s="15">
        <f t="shared" si="167"/>
        <v>30.416727493801947</v>
      </c>
      <c r="AC199" s="16">
        <f t="shared" si="153"/>
        <v>1700.2950669035288</v>
      </c>
      <c r="AD199" s="10"/>
      <c r="AE199" s="13">
        <v>303.70795107033638</v>
      </c>
      <c r="AF199" s="133">
        <f t="shared" si="141"/>
        <v>300.15875</v>
      </c>
      <c r="AG199" s="14">
        <v>10.356249999999999</v>
      </c>
      <c r="AH199" s="15">
        <f t="shared" si="168"/>
        <v>29.326054418378892</v>
      </c>
      <c r="AI199" s="16">
        <f t="shared" si="154"/>
        <v>1639.3264419873799</v>
      </c>
      <c r="AK199" s="13">
        <v>307.84913353720691</v>
      </c>
      <c r="AL199" s="133">
        <f t="shared" si="143"/>
        <v>299.47125</v>
      </c>
      <c r="AM199" s="14">
        <v>11.043749999999999</v>
      </c>
      <c r="AN199" s="15">
        <f t="shared" si="169"/>
        <v>27.875416732288119</v>
      </c>
      <c r="AO199" s="16">
        <f t="shared" si="155"/>
        <v>1558.2357953349058</v>
      </c>
      <c r="AQ199" s="13">
        <v>304.66360856269114</v>
      </c>
      <c r="AR199" s="133">
        <f t="shared" si="145"/>
        <v>299.24</v>
      </c>
      <c r="AS199" s="14">
        <v>11.275</v>
      </c>
      <c r="AT199" s="15">
        <f t="shared" si="170"/>
        <v>27.02116262196817</v>
      </c>
      <c r="AU199" s="16">
        <f t="shared" si="156"/>
        <v>1510.4829905680206</v>
      </c>
      <c r="AV199" s="92"/>
      <c r="AW199" s="13">
        <v>305.93781855249745</v>
      </c>
      <c r="AX199" s="133">
        <f t="shared" si="147"/>
        <v>298.60874999999999</v>
      </c>
      <c r="AY199" s="14">
        <v>11.90625</v>
      </c>
      <c r="AZ199" s="15">
        <f t="shared" si="171"/>
        <v>25.695564812808186</v>
      </c>
      <c r="BA199" s="16">
        <f t="shared" si="157"/>
        <v>1436.3820730359776</v>
      </c>
    </row>
    <row r="200" spans="1:53" x14ac:dyDescent="0.25">
      <c r="A200" s="13">
        <v>323.58562691131499</v>
      </c>
      <c r="B200" s="14">
        <f t="shared" si="131"/>
        <v>300.07749999999999</v>
      </c>
      <c r="C200" s="14">
        <v>10.4375</v>
      </c>
      <c r="D200" s="15">
        <f t="shared" si="163"/>
        <v>31.002215751982273</v>
      </c>
      <c r="E200" s="16">
        <f t="shared" si="158"/>
        <v>1733.023860535809</v>
      </c>
      <c r="F200" s="10"/>
      <c r="G200" s="13">
        <v>302.81600407747197</v>
      </c>
      <c r="H200" s="133">
        <f t="shared" si="133"/>
        <v>300.8775</v>
      </c>
      <c r="I200" s="14">
        <v>9.6374999999999993</v>
      </c>
      <c r="J200" s="15">
        <f t="shared" si="164"/>
        <v>31.420597050840154</v>
      </c>
      <c r="K200" s="16">
        <f t="shared" si="150"/>
        <v>1756.4113751419645</v>
      </c>
      <c r="L200" s="92"/>
      <c r="M200" s="13">
        <v>314.60244648318042</v>
      </c>
      <c r="N200" s="133">
        <f t="shared" si="135"/>
        <v>300.51499999999999</v>
      </c>
      <c r="O200" s="14">
        <v>10</v>
      </c>
      <c r="P200" s="15">
        <f t="shared" si="165"/>
        <v>31.460244648318042</v>
      </c>
      <c r="Q200" s="16">
        <f t="shared" si="151"/>
        <v>1758.6276758409786</v>
      </c>
      <c r="R200" s="10"/>
      <c r="S200" s="13">
        <v>304.85474006116209</v>
      </c>
      <c r="T200" s="133">
        <f t="shared" si="137"/>
        <v>300.78375</v>
      </c>
      <c r="U200" s="14">
        <v>9.7312499999999993</v>
      </c>
      <c r="V200" s="15">
        <f t="shared" si="166"/>
        <v>31.327397822598549</v>
      </c>
      <c r="W200" s="16">
        <f t="shared" si="152"/>
        <v>1751.2015382832587</v>
      </c>
      <c r="X200" s="92"/>
      <c r="Y200" s="13">
        <v>314.22018348623851</v>
      </c>
      <c r="Z200" s="133">
        <f t="shared" si="139"/>
        <v>300.22749999999996</v>
      </c>
      <c r="AA200" s="14">
        <v>10.2875</v>
      </c>
      <c r="AB200" s="15">
        <f t="shared" si="167"/>
        <v>30.543881748358544</v>
      </c>
      <c r="AC200" s="16">
        <f t="shared" si="153"/>
        <v>1707.4029897332425</v>
      </c>
      <c r="AD200" s="10"/>
      <c r="AE200" s="13">
        <v>305.42813455657489</v>
      </c>
      <c r="AF200" s="133">
        <f t="shared" si="141"/>
        <v>300.09625</v>
      </c>
      <c r="AG200" s="14">
        <v>10.418749999999999</v>
      </c>
      <c r="AH200" s="15">
        <f t="shared" si="168"/>
        <v>29.315237869857221</v>
      </c>
      <c r="AI200" s="16">
        <f t="shared" si="154"/>
        <v>1638.7217969250187</v>
      </c>
      <c r="AK200" s="13">
        <v>322.05657492354737</v>
      </c>
      <c r="AL200" s="133">
        <f t="shared" si="143"/>
        <v>299.01499999999999</v>
      </c>
      <c r="AM200" s="14">
        <v>11.5</v>
      </c>
      <c r="AN200" s="15">
        <f t="shared" si="169"/>
        <v>28.004919558569338</v>
      </c>
      <c r="AO200" s="16">
        <f t="shared" si="155"/>
        <v>1565.4750033240259</v>
      </c>
      <c r="AQ200" s="13">
        <v>306.06523955147804</v>
      </c>
      <c r="AR200" s="133">
        <f t="shared" si="145"/>
        <v>299.12124999999997</v>
      </c>
      <c r="AS200" s="14">
        <v>11.393750000000001</v>
      </c>
      <c r="AT200" s="15">
        <f t="shared" si="170"/>
        <v>26.862555308961319</v>
      </c>
      <c r="AU200" s="16">
        <f t="shared" si="156"/>
        <v>1501.6168417709378</v>
      </c>
      <c r="AV200" s="92"/>
      <c r="AW200" s="13">
        <v>311.79918450560649</v>
      </c>
      <c r="AX200" s="133">
        <f t="shared" si="147"/>
        <v>298.60249999999996</v>
      </c>
      <c r="AY200" s="14">
        <v>11.9125</v>
      </c>
      <c r="AZ200" s="15">
        <f t="shared" si="171"/>
        <v>26.174118321561931</v>
      </c>
      <c r="BA200" s="16">
        <f t="shared" si="157"/>
        <v>1463.1332141753119</v>
      </c>
    </row>
    <row r="201" spans="1:53" x14ac:dyDescent="0.25">
      <c r="A201" s="13">
        <v>328.80988786952088</v>
      </c>
      <c r="B201" s="14">
        <f t="shared" si="131"/>
        <v>300.0025</v>
      </c>
      <c r="C201" s="14">
        <v>10.512499999999999</v>
      </c>
      <c r="D201" s="15">
        <f t="shared" si="163"/>
        <v>31.277991711726127</v>
      </c>
      <c r="E201" s="16">
        <f t="shared" si="158"/>
        <v>1748.4397366854905</v>
      </c>
      <c r="F201" s="10"/>
      <c r="G201" s="13">
        <v>304.47247706422019</v>
      </c>
      <c r="H201" s="133">
        <f t="shared" si="133"/>
        <v>300.83375000000001</v>
      </c>
      <c r="I201" s="14">
        <v>9.6812500000000004</v>
      </c>
      <c r="J201" s="15">
        <f t="shared" si="164"/>
        <v>31.44970712090073</v>
      </c>
      <c r="K201" s="16">
        <f t="shared" si="150"/>
        <v>1758.0386280583507</v>
      </c>
      <c r="L201" s="92"/>
      <c r="M201" s="13">
        <v>325.7517838939857</v>
      </c>
      <c r="N201" s="133">
        <f t="shared" si="135"/>
        <v>300.22749999999996</v>
      </c>
      <c r="O201" s="14">
        <v>10.2875</v>
      </c>
      <c r="P201" s="15">
        <f t="shared" si="165"/>
        <v>31.664814959318175</v>
      </c>
      <c r="Q201" s="16">
        <f t="shared" si="151"/>
        <v>1770.0631562258859</v>
      </c>
      <c r="R201" s="10"/>
      <c r="S201" s="13">
        <v>304.98216106014269</v>
      </c>
      <c r="T201" s="133">
        <f t="shared" si="137"/>
        <v>300.73374999999999</v>
      </c>
      <c r="U201" s="14">
        <v>9.78125</v>
      </c>
      <c r="V201" s="15">
        <f t="shared" si="166"/>
        <v>31.180284836819698</v>
      </c>
      <c r="W201" s="16">
        <f t="shared" si="152"/>
        <v>1742.9779223782211</v>
      </c>
      <c r="X201" s="92"/>
      <c r="Y201" s="13">
        <v>325.6880733944954</v>
      </c>
      <c r="Z201" s="133">
        <f t="shared" si="139"/>
        <v>299.90875</v>
      </c>
      <c r="AA201" s="14">
        <v>10.606249999999999</v>
      </c>
      <c r="AB201" s="15">
        <f t="shared" si="167"/>
        <v>30.7071842917615</v>
      </c>
      <c r="AC201" s="16">
        <f t="shared" si="153"/>
        <v>1716.5316019094678</v>
      </c>
      <c r="AD201" s="10"/>
      <c r="AE201" s="13">
        <v>311.99031600407744</v>
      </c>
      <c r="AF201" s="133">
        <f t="shared" si="141"/>
        <v>300.05250000000001</v>
      </c>
      <c r="AG201" s="14">
        <v>10.4625</v>
      </c>
      <c r="AH201" s="15">
        <f t="shared" si="168"/>
        <v>29.819862939457821</v>
      </c>
      <c r="AI201" s="16">
        <f t="shared" si="154"/>
        <v>1666.9303383156921</v>
      </c>
      <c r="AK201" s="13">
        <v>329.06472986748213</v>
      </c>
      <c r="AL201" s="133">
        <f t="shared" si="143"/>
        <v>298.85249999999996</v>
      </c>
      <c r="AM201" s="14">
        <v>11.6625</v>
      </c>
      <c r="AN201" s="15">
        <f t="shared" si="169"/>
        <v>28.215625283385393</v>
      </c>
      <c r="AO201" s="16">
        <f t="shared" si="155"/>
        <v>1577.2534533412434</v>
      </c>
      <c r="AQ201" s="13">
        <v>328.68246687054022</v>
      </c>
      <c r="AR201" s="133">
        <f t="shared" si="145"/>
        <v>298.3775</v>
      </c>
      <c r="AS201" s="14">
        <v>12.137499999999999</v>
      </c>
      <c r="AT201" s="15">
        <f t="shared" si="170"/>
        <v>27.079914881197961</v>
      </c>
      <c r="AU201" s="16">
        <f t="shared" si="156"/>
        <v>1513.7672418589659</v>
      </c>
      <c r="AV201" s="92"/>
      <c r="AW201" s="13">
        <v>319.76299694189601</v>
      </c>
      <c r="AX201" s="133">
        <f t="shared" si="147"/>
        <v>298.08375000000001</v>
      </c>
      <c r="AY201" s="14">
        <v>12.43125</v>
      </c>
      <c r="AZ201" s="15">
        <f t="shared" si="171"/>
        <v>25.722513580041909</v>
      </c>
      <c r="BA201" s="16">
        <f t="shared" si="157"/>
        <v>1437.8885091243426</v>
      </c>
    </row>
    <row r="202" spans="1:53" x14ac:dyDescent="0.25">
      <c r="A202" s="13">
        <v>330.14780835881754</v>
      </c>
      <c r="B202" s="14">
        <f t="shared" si="131"/>
        <v>299.92750000000001</v>
      </c>
      <c r="C202" s="14">
        <v>10.5875</v>
      </c>
      <c r="D202" s="15">
        <f t="shared" si="163"/>
        <v>31.182791816653367</v>
      </c>
      <c r="E202" s="16">
        <f t="shared" ref="E202" si="172">D202*55.9</f>
        <v>1743.1180625509232</v>
      </c>
      <c r="F202" s="10"/>
      <c r="G202" s="13">
        <v>307.0208970438328</v>
      </c>
      <c r="H202" s="133">
        <f t="shared" si="133"/>
        <v>300.69624999999996</v>
      </c>
      <c r="I202" s="14">
        <v>9.8187499999999996</v>
      </c>
      <c r="J202" s="15">
        <f t="shared" si="164"/>
        <v>31.268837381930776</v>
      </c>
      <c r="K202" s="16">
        <f t="shared" si="150"/>
        <v>1747.9280096499303</v>
      </c>
      <c r="L202" s="92"/>
      <c r="M202" s="13">
        <v>328.74617737003058</v>
      </c>
      <c r="N202" s="133">
        <f t="shared" si="135"/>
        <v>300.10874999999999</v>
      </c>
      <c r="O202" s="14">
        <v>10.40625</v>
      </c>
      <c r="P202" s="15">
        <f t="shared" si="165"/>
        <v>31.591224251774712</v>
      </c>
      <c r="Q202" s="16">
        <f t="shared" si="151"/>
        <v>1765.9494356742064</v>
      </c>
      <c r="R202" s="10"/>
      <c r="S202" s="13">
        <v>329.31957186544344</v>
      </c>
      <c r="T202" s="133">
        <f t="shared" si="137"/>
        <v>299.99</v>
      </c>
      <c r="U202" s="14">
        <v>10.525</v>
      </c>
      <c r="V202" s="15">
        <f t="shared" si="166"/>
        <v>31.289270486027878</v>
      </c>
      <c r="W202" s="16">
        <f t="shared" si="152"/>
        <v>1749.0702201689583</v>
      </c>
      <c r="X202" s="92"/>
      <c r="Y202" s="13">
        <v>329.31957186544344</v>
      </c>
      <c r="Z202" s="133">
        <f t="shared" si="139"/>
        <v>299.83999999999997</v>
      </c>
      <c r="AA202" s="14">
        <v>10.675000000000001</v>
      </c>
      <c r="AB202" s="15">
        <f t="shared" si="167"/>
        <v>30.849608605662148</v>
      </c>
      <c r="AC202" s="16">
        <f t="shared" si="153"/>
        <v>1724.4931210565139</v>
      </c>
      <c r="AD202" s="10"/>
      <c r="AE202" s="13">
        <v>330.65749235474004</v>
      </c>
      <c r="AF202" s="133">
        <f t="shared" si="141"/>
        <v>299.19624999999996</v>
      </c>
      <c r="AG202" s="14">
        <v>11.31875</v>
      </c>
      <c r="AH202" s="15">
        <f t="shared" si="168"/>
        <v>29.213251671318833</v>
      </c>
      <c r="AI202" s="16">
        <f t="shared" si="154"/>
        <v>1633.0207684267227</v>
      </c>
      <c r="AK202" s="13">
        <v>330.59378185524974</v>
      </c>
      <c r="AL202" s="133">
        <f t="shared" si="143"/>
        <v>298.82124999999996</v>
      </c>
      <c r="AM202" s="14">
        <v>11.69375</v>
      </c>
      <c r="AN202" s="15">
        <f t="shared" si="169"/>
        <v>28.270980810710828</v>
      </c>
      <c r="AO202" s="16">
        <f t="shared" si="155"/>
        <v>1580.3478273187352</v>
      </c>
      <c r="AQ202" s="13">
        <v>330.40265035677879</v>
      </c>
      <c r="AR202" s="133">
        <f t="shared" si="145"/>
        <v>298.33375000000001</v>
      </c>
      <c r="AS202" s="14">
        <v>12.18125</v>
      </c>
      <c r="AT202" s="15">
        <f t="shared" si="170"/>
        <v>27.123870732213753</v>
      </c>
      <c r="AU202" s="16">
        <f t="shared" si="156"/>
        <v>1516.2243739307487</v>
      </c>
      <c r="AV202" s="92"/>
      <c r="AW202" s="13">
        <v>328.04536187563707</v>
      </c>
      <c r="AX202" s="133">
        <f t="shared" si="147"/>
        <v>297.90875</v>
      </c>
      <c r="AY202" s="14">
        <v>12.606249999999999</v>
      </c>
      <c r="AZ202" s="15">
        <f t="shared" si="171"/>
        <v>26.0224382251373</v>
      </c>
      <c r="BA202" s="16">
        <f t="shared" si="157"/>
        <v>1454.6542967851751</v>
      </c>
    </row>
    <row r="203" spans="1:53" x14ac:dyDescent="0.25">
      <c r="A203" s="13">
        <v>336.77370030581039</v>
      </c>
      <c r="B203" s="14">
        <f t="shared" si="131"/>
        <v>299.92750000000001</v>
      </c>
      <c r="C203" s="14">
        <v>10.5875</v>
      </c>
      <c r="D203" s="15">
        <f t="shared" si="163"/>
        <v>31.808613960407119</v>
      </c>
      <c r="E203" s="16">
        <f t="shared" si="149"/>
        <v>1778.1015203867578</v>
      </c>
      <c r="F203" s="10"/>
      <c r="G203" s="13">
        <v>321.73802242609582</v>
      </c>
      <c r="H203" s="133">
        <f t="shared" si="133"/>
        <v>300.30250000000001</v>
      </c>
      <c r="I203" s="14">
        <v>10.2125</v>
      </c>
      <c r="J203" s="15">
        <f t="shared" si="164"/>
        <v>31.504335121282331</v>
      </c>
      <c r="K203" s="16">
        <f t="shared" si="150"/>
        <v>1761.0923332796822</v>
      </c>
      <c r="L203" s="92"/>
      <c r="M203" s="13">
        <v>330.848623853211</v>
      </c>
      <c r="N203" s="133">
        <f t="shared" si="135"/>
        <v>300.10249999999996</v>
      </c>
      <c r="O203" s="14">
        <v>10.4125</v>
      </c>
      <c r="P203" s="15">
        <f t="shared" si="165"/>
        <v>31.774177560932628</v>
      </c>
      <c r="Q203" s="16">
        <f t="shared" si="151"/>
        <v>1776.1765256561339</v>
      </c>
      <c r="R203" s="10"/>
      <c r="S203" s="13">
        <v>330.02038735983689</v>
      </c>
      <c r="T203" s="133">
        <f t="shared" si="137"/>
        <v>299.90875</v>
      </c>
      <c r="U203" s="14">
        <v>10.606249999999999</v>
      </c>
      <c r="V203" s="15">
        <f t="shared" si="166"/>
        <v>31.115652314421865</v>
      </c>
      <c r="W203" s="16">
        <f t="shared" si="152"/>
        <v>1739.3649643761821</v>
      </c>
      <c r="X203" s="92"/>
      <c r="Y203" s="13">
        <v>350.0254841997961</v>
      </c>
      <c r="Z203" s="133">
        <f t="shared" si="139"/>
        <v>299.1275</v>
      </c>
      <c r="AA203" s="14">
        <v>11.387499999999999</v>
      </c>
      <c r="AB203" s="15">
        <f t="shared" si="167"/>
        <v>30.737693453330067</v>
      </c>
      <c r="AC203" s="16">
        <f t="shared" si="153"/>
        <v>1718.2370640411507</v>
      </c>
      <c r="AD203" s="10"/>
      <c r="AE203" s="13">
        <v>330.27522935779814</v>
      </c>
      <c r="AF203" s="133">
        <f t="shared" si="141"/>
        <v>299.26499999999999</v>
      </c>
      <c r="AG203" s="14">
        <v>11.25</v>
      </c>
      <c r="AH203" s="15">
        <f t="shared" si="168"/>
        <v>29.357798165137613</v>
      </c>
      <c r="AI203" s="16">
        <f t="shared" si="154"/>
        <v>1641.1009174311926</v>
      </c>
      <c r="AK203" s="13">
        <v>336.70998980632004</v>
      </c>
      <c r="AL203" s="133">
        <f t="shared" si="143"/>
        <v>298.78375</v>
      </c>
      <c r="AM203" s="14">
        <v>11.731249999999999</v>
      </c>
      <c r="AN203" s="15">
        <f t="shared" si="169"/>
        <v>28.701970361753443</v>
      </c>
      <c r="AO203" s="16">
        <f t="shared" si="155"/>
        <v>1604.4401432220175</v>
      </c>
      <c r="AQ203" s="13">
        <v>337.53822629969414</v>
      </c>
      <c r="AR203" s="133">
        <f t="shared" si="145"/>
        <v>298.28999999999996</v>
      </c>
      <c r="AS203" s="14">
        <v>12.225</v>
      </c>
      <c r="AT203" s="15">
        <f t="shared" si="170"/>
        <v>27.610488858870688</v>
      </c>
      <c r="AU203" s="16">
        <f t="shared" si="156"/>
        <v>1543.4263272108715</v>
      </c>
      <c r="AV203" s="92"/>
      <c r="AW203" s="13">
        <v>340.85117227319063</v>
      </c>
      <c r="AX203" s="133">
        <f t="shared" si="147"/>
        <v>297.35249999999996</v>
      </c>
      <c r="AY203" s="14">
        <v>13.1625</v>
      </c>
      <c r="AZ203" s="15">
        <f t="shared" si="171"/>
        <v>25.89562562379416</v>
      </c>
      <c r="BA203" s="16">
        <f t="shared" si="157"/>
        <v>1447.5654723700936</v>
      </c>
    </row>
    <row r="204" spans="1:53" x14ac:dyDescent="0.25">
      <c r="A204" s="13">
        <v>346.58511722731902</v>
      </c>
      <c r="B204" s="14">
        <f t="shared" si="131"/>
        <v>299.315</v>
      </c>
      <c r="C204" s="14">
        <v>11.2</v>
      </c>
      <c r="D204" s="15">
        <f t="shared" si="163"/>
        <v>30.945099752439202</v>
      </c>
      <c r="E204" s="16">
        <f t="shared" si="149"/>
        <v>1729.8310761613513</v>
      </c>
      <c r="F204" s="10"/>
      <c r="G204" s="13">
        <v>333.39704383282361</v>
      </c>
      <c r="H204" s="133">
        <f t="shared" si="133"/>
        <v>299.99</v>
      </c>
      <c r="I204" s="14">
        <v>10.525</v>
      </c>
      <c r="J204" s="15">
        <f t="shared" si="164"/>
        <v>31.676678748961862</v>
      </c>
      <c r="K204" s="16">
        <f t="shared" si="150"/>
        <v>1770.7263420669681</v>
      </c>
      <c r="L204" s="92"/>
      <c r="M204" s="13">
        <v>335.88175331294593</v>
      </c>
      <c r="N204" s="133">
        <f t="shared" si="135"/>
        <v>299.86500000000001</v>
      </c>
      <c r="O204" s="14">
        <v>10.65</v>
      </c>
      <c r="P204" s="15">
        <f t="shared" si="165"/>
        <v>31.538192799337644</v>
      </c>
      <c r="Q204" s="16">
        <f t="shared" si="151"/>
        <v>1762.9849774829743</v>
      </c>
      <c r="R204" s="10"/>
      <c r="S204" s="13">
        <v>337.7293577981651</v>
      </c>
      <c r="T204" s="133">
        <f t="shared" si="137"/>
        <v>299.64</v>
      </c>
      <c r="U204" s="14">
        <v>10.875</v>
      </c>
      <c r="V204" s="15">
        <f t="shared" si="166"/>
        <v>31.055573130865756</v>
      </c>
      <c r="W204" s="16">
        <f t="shared" si="152"/>
        <v>1736.0065380153958</v>
      </c>
      <c r="X204" s="92"/>
      <c r="Y204" s="13">
        <v>354.29408766564728</v>
      </c>
      <c r="Z204" s="133">
        <f t="shared" si="139"/>
        <v>299.00874999999996</v>
      </c>
      <c r="AA204" s="14">
        <v>11.50625</v>
      </c>
      <c r="AB204" s="15">
        <f t="shared" si="167"/>
        <v>30.79144705404865</v>
      </c>
      <c r="AC204" s="16">
        <f t="shared" si="153"/>
        <v>1721.2418903213195</v>
      </c>
      <c r="AD204" s="10"/>
      <c r="AE204" s="13">
        <v>341.16972477064218</v>
      </c>
      <c r="AF204" s="133">
        <f t="shared" si="141"/>
        <v>298.92124999999999</v>
      </c>
      <c r="AG204" s="14">
        <v>11.59375</v>
      </c>
      <c r="AH204" s="15">
        <f t="shared" si="168"/>
        <v>29.427038255149728</v>
      </c>
      <c r="AI204" s="16">
        <f t="shared" si="154"/>
        <v>1644.9714384628699</v>
      </c>
      <c r="AK204" s="13">
        <v>343.9729867482161</v>
      </c>
      <c r="AL204" s="133">
        <f t="shared" si="143"/>
        <v>298.28999999999996</v>
      </c>
      <c r="AM204" s="14">
        <v>12.225</v>
      </c>
      <c r="AN204" s="15">
        <f t="shared" si="169"/>
        <v>28.136849631755918</v>
      </c>
      <c r="AO204" s="16">
        <f t="shared" si="155"/>
        <v>1572.8498944151559</v>
      </c>
      <c r="AQ204" s="13">
        <v>344.9286442405708</v>
      </c>
      <c r="AR204" s="133">
        <f t="shared" si="145"/>
        <v>297.80874999999997</v>
      </c>
      <c r="AS204" s="14">
        <v>12.706250000000001</v>
      </c>
      <c r="AT204" s="15">
        <f t="shared" si="170"/>
        <v>27.1463763298039</v>
      </c>
      <c r="AU204" s="16">
        <f t="shared" si="156"/>
        <v>1517.482436836038</v>
      </c>
      <c r="AV204" s="92"/>
      <c r="AW204" s="13">
        <v>351.49082568807336</v>
      </c>
      <c r="AX204" s="133">
        <f t="shared" si="147"/>
        <v>297.02125000000001</v>
      </c>
      <c r="AY204" s="14">
        <v>13.49375</v>
      </c>
      <c r="AZ204" s="15">
        <f t="shared" si="171"/>
        <v>26.048416910649252</v>
      </c>
      <c r="BA204" s="16">
        <f t="shared" si="157"/>
        <v>1456.106505305293</v>
      </c>
    </row>
    <row r="205" spans="1:53" x14ac:dyDescent="0.25">
      <c r="A205" s="13">
        <v>352.63761467889907</v>
      </c>
      <c r="B205" s="14">
        <f t="shared" si="131"/>
        <v>299.26499999999999</v>
      </c>
      <c r="C205" s="14">
        <v>11.25</v>
      </c>
      <c r="D205" s="15">
        <f t="shared" si="163"/>
        <v>31.345565749235472</v>
      </c>
      <c r="E205" s="16">
        <f t="shared" si="149"/>
        <v>1752.2171253822628</v>
      </c>
      <c r="F205" s="10"/>
      <c r="G205" s="13">
        <v>343.14475025484199</v>
      </c>
      <c r="H205" s="133">
        <f t="shared" si="133"/>
        <v>299.55874999999997</v>
      </c>
      <c r="I205" s="14">
        <v>10.956250000000001</v>
      </c>
      <c r="J205" s="15">
        <f t="shared" si="164"/>
        <v>31.31954366273515</v>
      </c>
      <c r="K205" s="16">
        <f t="shared" si="150"/>
        <v>1750.7624907468949</v>
      </c>
      <c r="L205" s="92"/>
      <c r="M205" s="13">
        <v>349.13353720693169</v>
      </c>
      <c r="N205" s="133">
        <f t="shared" si="135"/>
        <v>299.46499999999997</v>
      </c>
      <c r="O205" s="14">
        <v>11.05</v>
      </c>
      <c r="P205" s="15">
        <f t="shared" si="165"/>
        <v>31.595795222346759</v>
      </c>
      <c r="Q205" s="16">
        <f t="shared" si="151"/>
        <v>1766.2049529291837</v>
      </c>
      <c r="R205" s="10"/>
      <c r="S205" s="13">
        <v>350.8537206931702</v>
      </c>
      <c r="T205" s="133">
        <f t="shared" si="137"/>
        <v>299.22125</v>
      </c>
      <c r="U205" s="14">
        <v>11.293749999999999</v>
      </c>
      <c r="V205" s="15">
        <f t="shared" si="166"/>
        <v>31.066184455399689</v>
      </c>
      <c r="W205" s="16">
        <f t="shared" si="152"/>
        <v>1736.5997110568426</v>
      </c>
      <c r="X205" s="92"/>
      <c r="Y205" s="13">
        <v>355.37716615698264</v>
      </c>
      <c r="Z205" s="133">
        <f t="shared" si="139"/>
        <v>299.01499999999999</v>
      </c>
      <c r="AA205" s="14">
        <v>11.5</v>
      </c>
      <c r="AB205" s="15">
        <f t="shared" si="167"/>
        <v>30.902362274520229</v>
      </c>
      <c r="AC205" s="16">
        <f t="shared" si="153"/>
        <v>1727.4420511456808</v>
      </c>
      <c r="AD205" s="10"/>
      <c r="AE205" s="13">
        <v>351.42711518858306</v>
      </c>
      <c r="AF205" s="133">
        <f t="shared" si="141"/>
        <v>298.63374999999996</v>
      </c>
      <c r="AG205" s="14">
        <v>11.88125</v>
      </c>
      <c r="AH205" s="15">
        <f t="shared" si="168"/>
        <v>29.578294808086948</v>
      </c>
      <c r="AI205" s="16">
        <f t="shared" si="154"/>
        <v>1653.4266797720604</v>
      </c>
      <c r="AK205" s="13">
        <v>352.76503567787972</v>
      </c>
      <c r="AL205" s="133">
        <f t="shared" si="143"/>
        <v>298.07749999999999</v>
      </c>
      <c r="AM205" s="14">
        <v>12.4375</v>
      </c>
      <c r="AN205" s="15">
        <f t="shared" si="169"/>
        <v>28.36301794395013</v>
      </c>
      <c r="AO205" s="16">
        <f t="shared" si="155"/>
        <v>1585.4927030668123</v>
      </c>
      <c r="AQ205" s="13">
        <v>353.01987767584097</v>
      </c>
      <c r="AR205" s="133">
        <f t="shared" si="145"/>
        <v>297.63374999999996</v>
      </c>
      <c r="AS205" s="14">
        <v>12.88125</v>
      </c>
      <c r="AT205" s="15">
        <f t="shared" si="170"/>
        <v>27.40571587973535</v>
      </c>
      <c r="AU205" s="16">
        <f t="shared" si="156"/>
        <v>1531.9795176772061</v>
      </c>
      <c r="AV205" s="92"/>
      <c r="AW205" s="13">
        <v>355.31345565749234</v>
      </c>
      <c r="AX205" s="133">
        <f t="shared" si="147"/>
        <v>296.88374999999996</v>
      </c>
      <c r="AY205" s="14">
        <v>13.63125</v>
      </c>
      <c r="AZ205" s="15">
        <f t="shared" si="171"/>
        <v>26.066094867124612</v>
      </c>
      <c r="BA205" s="16">
        <f t="shared" si="157"/>
        <v>1457.0947030722657</v>
      </c>
    </row>
    <row r="206" spans="1:53" x14ac:dyDescent="0.25">
      <c r="A206" s="13">
        <v>354.67635066258919</v>
      </c>
      <c r="B206" s="14">
        <f t="shared" si="131"/>
        <v>299.15249999999997</v>
      </c>
      <c r="C206" s="14">
        <v>11.362500000000001</v>
      </c>
      <c r="D206" s="15">
        <f t="shared" si="163"/>
        <v>31.214640322340081</v>
      </c>
      <c r="E206" s="16">
        <f t="shared" si="149"/>
        <v>1744.8983940188104</v>
      </c>
      <c r="F206" s="10"/>
      <c r="G206" s="13">
        <v>352.06422018348621</v>
      </c>
      <c r="H206" s="133">
        <f t="shared" si="133"/>
        <v>299.33999999999997</v>
      </c>
      <c r="I206" s="14">
        <v>11.175000000000001</v>
      </c>
      <c r="J206" s="15">
        <f t="shared" si="164"/>
        <v>31.504628204338808</v>
      </c>
      <c r="K206" s="16">
        <f t="shared" si="150"/>
        <v>1761.1087166225393</v>
      </c>
      <c r="L206" s="92"/>
      <c r="M206" s="13">
        <v>353.27471967380222</v>
      </c>
      <c r="N206" s="133">
        <f t="shared" si="135"/>
        <v>299.30874999999997</v>
      </c>
      <c r="O206" s="14">
        <v>11.206250000000001</v>
      </c>
      <c r="P206" s="15">
        <f t="shared" si="165"/>
        <v>31.524793724377218</v>
      </c>
      <c r="Q206" s="16">
        <f t="shared" si="151"/>
        <v>1762.2359691926865</v>
      </c>
      <c r="R206" s="10"/>
      <c r="S206" s="13">
        <v>353.72069317023443</v>
      </c>
      <c r="T206" s="133">
        <f t="shared" si="137"/>
        <v>299.17124999999999</v>
      </c>
      <c r="U206" s="14">
        <v>11.34375</v>
      </c>
      <c r="V206" s="15">
        <f t="shared" si="166"/>
        <v>31.18198948057163</v>
      </c>
      <c r="W206" s="16">
        <f t="shared" si="152"/>
        <v>1743.073211963954</v>
      </c>
      <c r="X206" s="92"/>
      <c r="Y206" s="13">
        <v>358.75382262996942</v>
      </c>
      <c r="Z206" s="133">
        <f t="shared" si="139"/>
        <v>298.94</v>
      </c>
      <c r="AA206" s="14">
        <v>11.574999999999999</v>
      </c>
      <c r="AB206" s="15">
        <f t="shared" si="167"/>
        <v>30.993850767167988</v>
      </c>
      <c r="AC206" s="16">
        <f t="shared" si="153"/>
        <v>1732.5562578846905</v>
      </c>
      <c r="AD206" s="10"/>
      <c r="AE206" s="13">
        <v>354.86748216106014</v>
      </c>
      <c r="AF206" s="133">
        <f t="shared" si="141"/>
        <v>298.53999999999996</v>
      </c>
      <c r="AG206" s="14">
        <v>11.975</v>
      </c>
      <c r="AH206" s="15">
        <f t="shared" si="168"/>
        <v>29.634027737875588</v>
      </c>
      <c r="AI206" s="16">
        <f t="shared" si="154"/>
        <v>1656.5421505472452</v>
      </c>
      <c r="AK206" s="13">
        <v>365.88939857288477</v>
      </c>
      <c r="AL206" s="133">
        <f t="shared" si="143"/>
        <v>297.55250000000001</v>
      </c>
      <c r="AM206" s="14">
        <v>12.9625</v>
      </c>
      <c r="AN206" s="15">
        <f t="shared" si="169"/>
        <v>28.226761702826209</v>
      </c>
      <c r="AO206" s="16">
        <f t="shared" si="155"/>
        <v>1577.875979187985</v>
      </c>
      <c r="AQ206" s="13">
        <v>355.44087665647299</v>
      </c>
      <c r="AR206" s="133">
        <f t="shared" si="145"/>
        <v>297.52749999999997</v>
      </c>
      <c r="AS206" s="14">
        <v>12.987500000000001</v>
      </c>
      <c r="AT206" s="15">
        <f t="shared" si="170"/>
        <v>27.367921205503212</v>
      </c>
      <c r="AU206" s="16">
        <f t="shared" si="156"/>
        <v>1529.8667953876295</v>
      </c>
      <c r="AV206" s="92"/>
      <c r="AW206" s="13">
        <v>357.28848114169216</v>
      </c>
      <c r="AX206" s="133">
        <f t="shared" si="147"/>
        <v>296.78375</v>
      </c>
      <c r="AY206" s="14">
        <v>13.731249999999999</v>
      </c>
      <c r="AZ206" s="15">
        <f t="shared" si="171"/>
        <v>26.020098763163745</v>
      </c>
      <c r="BA206" s="16">
        <f t="shared" si="157"/>
        <v>1454.5235208608533</v>
      </c>
    </row>
    <row r="207" spans="1:53" x14ac:dyDescent="0.25">
      <c r="A207" s="13">
        <v>376.65647298674821</v>
      </c>
      <c r="B207" s="14">
        <f t="shared" si="131"/>
        <v>298.44624999999996</v>
      </c>
      <c r="C207" s="14">
        <v>12.06875</v>
      </c>
      <c r="D207" s="15">
        <f t="shared" si="163"/>
        <v>31.209236498125176</v>
      </c>
      <c r="E207" s="16">
        <f t="shared" si="149"/>
        <v>1744.5963202451974</v>
      </c>
      <c r="F207" s="10"/>
      <c r="G207" s="13">
        <v>354.35779816513758</v>
      </c>
      <c r="H207" s="133">
        <f t="shared" si="133"/>
        <v>299.27749999999997</v>
      </c>
      <c r="I207" s="14">
        <v>11.237500000000001</v>
      </c>
      <c r="J207" s="15">
        <f t="shared" si="164"/>
        <v>31.533508179322585</v>
      </c>
      <c r="K207" s="16">
        <f t="shared" si="150"/>
        <v>1762.7231072241325</v>
      </c>
      <c r="L207" s="92"/>
      <c r="M207" s="13">
        <v>371.24108053007132</v>
      </c>
      <c r="N207" s="133">
        <f t="shared" si="135"/>
        <v>298.74624999999997</v>
      </c>
      <c r="O207" s="14">
        <v>11.768750000000001</v>
      </c>
      <c r="P207" s="15">
        <f t="shared" si="165"/>
        <v>31.544648372178123</v>
      </c>
      <c r="Q207" s="16">
        <f t="shared" si="151"/>
        <v>1763.3458440047571</v>
      </c>
      <c r="R207" s="10"/>
      <c r="S207" s="13">
        <v>355.12232415902139</v>
      </c>
      <c r="T207" s="133">
        <f t="shared" si="137"/>
        <v>299.16499999999996</v>
      </c>
      <c r="U207" s="14">
        <v>11.35</v>
      </c>
      <c r="V207" s="15">
        <f t="shared" si="166"/>
        <v>31.288310498592192</v>
      </c>
      <c r="W207" s="16">
        <f t="shared" si="152"/>
        <v>1749.0165568713035</v>
      </c>
      <c r="X207" s="92"/>
      <c r="Y207" s="13">
        <v>370.60397553516816</v>
      </c>
      <c r="Z207" s="133">
        <f t="shared" si="139"/>
        <v>298.44624999999996</v>
      </c>
      <c r="AA207" s="14">
        <v>12.06875</v>
      </c>
      <c r="AB207" s="15">
        <f t="shared" si="167"/>
        <v>30.707734896751376</v>
      </c>
      <c r="AC207" s="16">
        <f t="shared" si="153"/>
        <v>1716.5623807284019</v>
      </c>
      <c r="AD207" s="10"/>
      <c r="AE207" s="13">
        <v>354.67635066258919</v>
      </c>
      <c r="AF207" s="133">
        <f t="shared" si="141"/>
        <v>298.5025</v>
      </c>
      <c r="AG207" s="14">
        <v>12.012499999999999</v>
      </c>
      <c r="AH207" s="15">
        <f t="shared" si="168"/>
        <v>29.525606714887758</v>
      </c>
      <c r="AI207" s="16">
        <f t="shared" si="154"/>
        <v>1650.4814153622256</v>
      </c>
      <c r="AK207" s="13">
        <v>376.84760448521916</v>
      </c>
      <c r="AL207" s="133">
        <f t="shared" si="143"/>
        <v>297.28999999999996</v>
      </c>
      <c r="AM207" s="14">
        <v>13.225</v>
      </c>
      <c r="AN207" s="15">
        <f t="shared" si="169"/>
        <v>28.495092966746252</v>
      </c>
      <c r="AO207" s="16">
        <f t="shared" si="155"/>
        <v>1592.8756968411155</v>
      </c>
      <c r="AQ207" s="13">
        <v>355.44087665647299</v>
      </c>
      <c r="AR207" s="133">
        <f t="shared" si="145"/>
        <v>297.49624999999997</v>
      </c>
      <c r="AS207" s="14">
        <v>13.018750000000001</v>
      </c>
      <c r="AT207" s="15">
        <f t="shared" si="170"/>
        <v>27.302227683646507</v>
      </c>
      <c r="AU207" s="16">
        <f t="shared" si="156"/>
        <v>1526.1945275158396</v>
      </c>
      <c r="AV207" s="92"/>
      <c r="AW207" s="13">
        <v>363.34097859327215</v>
      </c>
      <c r="AX207" s="133">
        <f t="shared" si="147"/>
        <v>296.54624999999999</v>
      </c>
      <c r="AY207" s="14">
        <v>13.96875</v>
      </c>
      <c r="AZ207" s="15">
        <f t="shared" si="171"/>
        <v>26.010987281844987</v>
      </c>
      <c r="BA207" s="16">
        <f t="shared" si="157"/>
        <v>1454.0141890551347</v>
      </c>
    </row>
    <row r="208" spans="1:53" x14ac:dyDescent="0.25">
      <c r="A208" s="13">
        <v>380.92507645259934</v>
      </c>
      <c r="B208" s="14">
        <f t="shared" si="131"/>
        <v>298.27749999999997</v>
      </c>
      <c r="C208" s="14">
        <v>12.237500000000001</v>
      </c>
      <c r="D208" s="15">
        <f t="shared" si="163"/>
        <v>31.127687554860007</v>
      </c>
      <c r="E208" s="16">
        <f t="shared" si="149"/>
        <v>1740.0377343166742</v>
      </c>
      <c r="F208" s="10"/>
      <c r="G208" s="13">
        <v>355.63200815494389</v>
      </c>
      <c r="H208" s="133">
        <f t="shared" si="133"/>
        <v>299.22749999999996</v>
      </c>
      <c r="I208" s="14">
        <v>11.2875</v>
      </c>
      <c r="J208" s="15">
        <f t="shared" si="164"/>
        <v>31.506711685930799</v>
      </c>
      <c r="K208" s="16">
        <f t="shared" si="150"/>
        <v>1761.2251832435315</v>
      </c>
      <c r="L208" s="92"/>
      <c r="M208" s="13">
        <v>377.93068297655452</v>
      </c>
      <c r="N208" s="133">
        <f t="shared" si="135"/>
        <v>298.50874999999996</v>
      </c>
      <c r="O208" s="14">
        <v>12.00625</v>
      </c>
      <c r="P208" s="15">
        <f t="shared" si="165"/>
        <v>31.477828878838483</v>
      </c>
      <c r="Q208" s="16">
        <f t="shared" si="151"/>
        <v>1759.6106343270712</v>
      </c>
      <c r="R208" s="10"/>
      <c r="S208" s="13">
        <v>357.47961264016305</v>
      </c>
      <c r="T208" s="133">
        <f t="shared" si="137"/>
        <v>299.00874999999996</v>
      </c>
      <c r="U208" s="14">
        <v>11.50625</v>
      </c>
      <c r="V208" s="15">
        <f t="shared" si="166"/>
        <v>31.068298762860451</v>
      </c>
      <c r="W208" s="16">
        <f t="shared" si="152"/>
        <v>1736.7179008438991</v>
      </c>
      <c r="X208" s="92"/>
      <c r="Y208" s="13">
        <v>378.24923547400607</v>
      </c>
      <c r="Z208" s="133">
        <f t="shared" si="139"/>
        <v>298.25874999999996</v>
      </c>
      <c r="AA208" s="14">
        <v>12.25625</v>
      </c>
      <c r="AB208" s="15">
        <f t="shared" si="167"/>
        <v>30.86174282296837</v>
      </c>
      <c r="AC208" s="16">
        <f t="shared" si="153"/>
        <v>1725.1714238039319</v>
      </c>
      <c r="AD208" s="10"/>
      <c r="AE208" s="13">
        <v>361.68450560652394</v>
      </c>
      <c r="AF208" s="133">
        <f t="shared" si="141"/>
        <v>298.2525</v>
      </c>
      <c r="AG208" s="14">
        <v>12.262499999999999</v>
      </c>
      <c r="AH208" s="15">
        <f t="shared" si="168"/>
        <v>29.495168652927539</v>
      </c>
      <c r="AI208" s="16">
        <f t="shared" si="154"/>
        <v>1648.7799276986493</v>
      </c>
      <c r="AK208" s="13">
        <v>379.84199796126398</v>
      </c>
      <c r="AL208" s="133">
        <f t="shared" si="143"/>
        <v>297.22749999999996</v>
      </c>
      <c r="AM208" s="14">
        <v>13.2875</v>
      </c>
      <c r="AN208" s="15">
        <f t="shared" si="169"/>
        <v>28.58641565089475</v>
      </c>
      <c r="AO208" s="16">
        <f t="shared" si="155"/>
        <v>1597.9806348850166</v>
      </c>
      <c r="AQ208" s="13">
        <v>366.14424057084608</v>
      </c>
      <c r="AR208" s="133">
        <f t="shared" si="145"/>
        <v>297.10249999999996</v>
      </c>
      <c r="AS208" s="14">
        <v>13.4125</v>
      </c>
      <c r="AT208" s="15">
        <f t="shared" si="170"/>
        <v>27.29873182261667</v>
      </c>
      <c r="AU208" s="16">
        <f t="shared" si="156"/>
        <v>1525.9991088842719</v>
      </c>
      <c r="AV208" s="92"/>
      <c r="AW208" s="13">
        <v>375.0637104994903</v>
      </c>
      <c r="AX208" s="133">
        <f t="shared" si="147"/>
        <v>296.24624999999997</v>
      </c>
      <c r="AY208" s="14">
        <v>14.268750000000001</v>
      </c>
      <c r="AZ208" s="15">
        <f t="shared" si="171"/>
        <v>26.285673972807029</v>
      </c>
      <c r="BA208" s="16">
        <f t="shared" si="157"/>
        <v>1469.3691750799128</v>
      </c>
    </row>
    <row r="209" spans="1:53" x14ac:dyDescent="0.25">
      <c r="A209" s="13">
        <v>380.9887869520897</v>
      </c>
      <c r="B209" s="14">
        <f t="shared" si="131"/>
        <v>298.32749999999999</v>
      </c>
      <c r="C209" s="14">
        <v>12.1875</v>
      </c>
      <c r="D209" s="15">
        <f t="shared" si="163"/>
        <v>31.260618416581718</v>
      </c>
      <c r="E209" s="16">
        <f t="shared" si="149"/>
        <v>1747.4685694869179</v>
      </c>
      <c r="F209" s="10"/>
      <c r="G209" s="13">
        <v>365.50713557594293</v>
      </c>
      <c r="H209" s="133">
        <f t="shared" si="133"/>
        <v>298.85874999999999</v>
      </c>
      <c r="I209" s="14">
        <v>11.65625</v>
      </c>
      <c r="J209" s="15">
        <f t="shared" si="164"/>
        <v>31.35718053198438</v>
      </c>
      <c r="K209" s="16">
        <f t="shared" si="150"/>
        <v>1752.8663917379267</v>
      </c>
      <c r="L209" s="92"/>
      <c r="M209" s="13">
        <v>379.96941896024464</v>
      </c>
      <c r="N209" s="133">
        <f t="shared" si="135"/>
        <v>298.49624999999997</v>
      </c>
      <c r="O209" s="14">
        <v>12.018750000000001</v>
      </c>
      <c r="P209" s="15">
        <f t="shared" si="165"/>
        <v>31.614720246302205</v>
      </c>
      <c r="Q209" s="16">
        <f t="shared" si="151"/>
        <v>1767.2628617682933</v>
      </c>
      <c r="R209" s="10"/>
      <c r="S209" s="13">
        <v>372.51529051987768</v>
      </c>
      <c r="T209" s="133">
        <f t="shared" si="137"/>
        <v>298.57749999999999</v>
      </c>
      <c r="U209" s="14">
        <v>11.9375</v>
      </c>
      <c r="V209" s="15">
        <f t="shared" si="166"/>
        <v>31.20546936292169</v>
      </c>
      <c r="W209" s="16">
        <f t="shared" si="152"/>
        <v>1744.3857373873225</v>
      </c>
      <c r="X209" s="92"/>
      <c r="Y209" s="13">
        <v>380.41539245667684</v>
      </c>
      <c r="Z209" s="133">
        <f t="shared" si="139"/>
        <v>298.16499999999996</v>
      </c>
      <c r="AA209" s="14">
        <v>12.35</v>
      </c>
      <c r="AB209" s="15">
        <f t="shared" si="167"/>
        <v>30.802865785965736</v>
      </c>
      <c r="AC209" s="16">
        <f t="shared" si="153"/>
        <v>1721.8801974354847</v>
      </c>
      <c r="AD209" s="10"/>
      <c r="AE209" s="13">
        <v>375.1274209989806</v>
      </c>
      <c r="AF209" s="133">
        <f t="shared" si="141"/>
        <v>297.83375000000001</v>
      </c>
      <c r="AG209" s="14">
        <v>12.68125</v>
      </c>
      <c r="AH209" s="15">
        <f t="shared" si="168"/>
        <v>29.581265332595809</v>
      </c>
      <c r="AI209" s="16">
        <f t="shared" si="154"/>
        <v>1653.5927320921057</v>
      </c>
      <c r="AK209" s="13">
        <v>380.67023445463809</v>
      </c>
      <c r="AL209" s="133">
        <f t="shared" si="143"/>
        <v>297.19</v>
      </c>
      <c r="AM209" s="14">
        <v>13.324999999999999</v>
      </c>
      <c r="AN209" s="15">
        <f t="shared" si="169"/>
        <v>28.568122660760835</v>
      </c>
      <c r="AO209" s="16">
        <f t="shared" si="155"/>
        <v>1596.9580567365306</v>
      </c>
      <c r="AQ209" s="13">
        <v>380.9887869520897</v>
      </c>
      <c r="AR209" s="133">
        <f t="shared" si="145"/>
        <v>296.67750000000001</v>
      </c>
      <c r="AS209" s="14">
        <v>13.8375</v>
      </c>
      <c r="AT209" s="15">
        <f t="shared" si="170"/>
        <v>27.533065001054357</v>
      </c>
      <c r="AU209" s="16">
        <f t="shared" si="156"/>
        <v>1539.0983335589385</v>
      </c>
      <c r="AV209" s="92"/>
      <c r="AW209" s="13">
        <v>379.71457696228339</v>
      </c>
      <c r="AX209" s="133">
        <f t="shared" si="147"/>
        <v>296.15249999999997</v>
      </c>
      <c r="AY209" s="14">
        <v>14.362500000000001</v>
      </c>
      <c r="AZ209" s="15">
        <f t="shared" si="171"/>
        <v>26.437916585711637</v>
      </c>
      <c r="BA209" s="16">
        <f t="shared" si="157"/>
        <v>1477.8795371412805</v>
      </c>
    </row>
    <row r="210" spans="1:53" x14ac:dyDescent="0.25">
      <c r="A210" s="13">
        <v>386.34046890927624</v>
      </c>
      <c r="B210" s="14">
        <f t="shared" si="131"/>
        <v>298.07124999999996</v>
      </c>
      <c r="C210" s="14">
        <v>12.44375</v>
      </c>
      <c r="D210" s="15">
        <f t="shared" si="163"/>
        <v>31.04694878226228</v>
      </c>
      <c r="E210" s="16">
        <f t="shared" si="149"/>
        <v>1735.5244369284615</v>
      </c>
      <c r="F210" s="10"/>
      <c r="G210" s="13">
        <v>376.59276248725786</v>
      </c>
      <c r="H210" s="133">
        <f t="shared" si="133"/>
        <v>298.51499999999999</v>
      </c>
      <c r="I210" s="14">
        <v>12</v>
      </c>
      <c r="J210" s="15">
        <f t="shared" si="164"/>
        <v>31.382730207271489</v>
      </c>
      <c r="K210" s="16">
        <f t="shared" si="150"/>
        <v>1754.2946185864762</v>
      </c>
      <c r="L210" s="92"/>
      <c r="M210" s="13">
        <v>383.21865443425077</v>
      </c>
      <c r="N210" s="133">
        <f t="shared" si="135"/>
        <v>298.49</v>
      </c>
      <c r="O210" s="14">
        <v>12.025</v>
      </c>
      <c r="P210" s="15">
        <f t="shared" si="165"/>
        <v>31.868495171247464</v>
      </c>
      <c r="Q210" s="16">
        <f t="shared" si="151"/>
        <v>1781.4488800727331</v>
      </c>
      <c r="R210" s="10"/>
      <c r="S210" s="13">
        <v>388.12436289500505</v>
      </c>
      <c r="T210" s="133">
        <f t="shared" si="137"/>
        <v>298.29624999999999</v>
      </c>
      <c r="U210" s="14">
        <v>12.21875</v>
      </c>
      <c r="V210" s="15">
        <f t="shared" si="166"/>
        <v>31.764653740767677</v>
      </c>
      <c r="W210" s="16">
        <f t="shared" si="152"/>
        <v>1775.6441441089132</v>
      </c>
      <c r="X210" s="92"/>
      <c r="Y210" s="13">
        <v>380.47910295616714</v>
      </c>
      <c r="Z210" s="133">
        <f t="shared" si="139"/>
        <v>298.13374999999996</v>
      </c>
      <c r="AA210" s="14">
        <v>12.38125</v>
      </c>
      <c r="AB210" s="15">
        <f t="shared" si="167"/>
        <v>30.730265761225009</v>
      </c>
      <c r="AC210" s="16">
        <f t="shared" si="153"/>
        <v>1717.8218560524779</v>
      </c>
      <c r="AD210" s="10"/>
      <c r="AE210" s="13">
        <v>383.34607543323136</v>
      </c>
      <c r="AF210" s="133">
        <f t="shared" si="141"/>
        <v>297.51499999999999</v>
      </c>
      <c r="AG210" s="14">
        <v>13</v>
      </c>
      <c r="AH210" s="15">
        <f t="shared" si="168"/>
        <v>29.488159648710106</v>
      </c>
      <c r="AI210" s="16">
        <f t="shared" si="154"/>
        <v>1648.3881243628948</v>
      </c>
      <c r="AK210" s="13">
        <v>386.21304791029559</v>
      </c>
      <c r="AL210" s="133">
        <f t="shared" si="143"/>
        <v>296.87124999999997</v>
      </c>
      <c r="AM210" s="14">
        <v>13.643750000000001</v>
      </c>
      <c r="AN210" s="15">
        <f t="shared" si="169"/>
        <v>28.306957244914013</v>
      </c>
      <c r="AO210" s="16">
        <f t="shared" si="155"/>
        <v>1582.3589099906933</v>
      </c>
      <c r="AQ210" s="13">
        <v>387.48725790010189</v>
      </c>
      <c r="AR210" s="133">
        <f t="shared" si="145"/>
        <v>296.38374999999996</v>
      </c>
      <c r="AS210" s="14">
        <v>14.13125</v>
      </c>
      <c r="AT210" s="15">
        <f t="shared" si="170"/>
        <v>27.42059321716776</v>
      </c>
      <c r="AU210" s="16">
        <f t="shared" si="156"/>
        <v>1532.8111608396778</v>
      </c>
      <c r="AV210" s="92"/>
      <c r="AW210" s="13">
        <v>381.3710499490316</v>
      </c>
      <c r="AX210" s="133">
        <f t="shared" si="147"/>
        <v>296.01499999999999</v>
      </c>
      <c r="AY210" s="14">
        <v>14.5</v>
      </c>
      <c r="AZ210" s="15">
        <f t="shared" si="171"/>
        <v>26.301451720622868</v>
      </c>
      <c r="BA210" s="16">
        <f t="shared" si="157"/>
        <v>1470.2511511828184</v>
      </c>
    </row>
    <row r="211" spans="1:53" x14ac:dyDescent="0.25">
      <c r="A211" s="13">
        <v>401.0575942915392</v>
      </c>
      <c r="B211" s="14">
        <f t="shared" si="131"/>
        <v>297.60874999999999</v>
      </c>
      <c r="C211" s="14">
        <v>12.90625</v>
      </c>
      <c r="D211" s="15">
        <f t="shared" si="163"/>
        <v>31.074680429368655</v>
      </c>
      <c r="E211" s="16">
        <f t="shared" si="149"/>
        <v>1737.0746360017079</v>
      </c>
      <c r="F211" s="10"/>
      <c r="G211" s="13">
        <v>379.71457696228339</v>
      </c>
      <c r="H211" s="133">
        <f t="shared" si="133"/>
        <v>298.40875</v>
      </c>
      <c r="I211" s="14">
        <v>12.106249999999999</v>
      </c>
      <c r="J211" s="15">
        <f t="shared" si="164"/>
        <v>31.36516897984788</v>
      </c>
      <c r="K211" s="16">
        <f t="shared" si="150"/>
        <v>1753.3129459734964</v>
      </c>
      <c r="L211" s="92"/>
      <c r="M211" s="13">
        <v>393.92201834862385</v>
      </c>
      <c r="N211" s="133">
        <f t="shared" si="135"/>
        <v>297.98374999999999</v>
      </c>
      <c r="O211" s="14">
        <v>12.53125</v>
      </c>
      <c r="P211" s="15">
        <f t="shared" si="165"/>
        <v>31.435173534054773</v>
      </c>
      <c r="Q211" s="16">
        <f t="shared" si="151"/>
        <v>1757.2262005536618</v>
      </c>
      <c r="R211" s="10"/>
      <c r="S211" s="13">
        <v>395.06880733944951</v>
      </c>
      <c r="T211" s="133">
        <f t="shared" si="137"/>
        <v>297.84625</v>
      </c>
      <c r="U211" s="14">
        <v>12.668749999999999</v>
      </c>
      <c r="V211" s="15">
        <f t="shared" si="166"/>
        <v>31.184513652842586</v>
      </c>
      <c r="W211" s="16">
        <f t="shared" si="152"/>
        <v>1743.2143131939006</v>
      </c>
      <c r="X211" s="92"/>
      <c r="Y211" s="13">
        <v>404.49796126401628</v>
      </c>
      <c r="Z211" s="133">
        <f t="shared" si="139"/>
        <v>297.44</v>
      </c>
      <c r="AA211" s="14">
        <v>13.074999999999999</v>
      </c>
      <c r="AB211" s="15">
        <f t="shared" si="167"/>
        <v>30.936746559389391</v>
      </c>
      <c r="AC211" s="16">
        <f t="shared" si="153"/>
        <v>1729.3641326698669</v>
      </c>
      <c r="AD211" s="10"/>
      <c r="AE211" s="13">
        <v>397.48980632008153</v>
      </c>
      <c r="AF211" s="133">
        <f t="shared" si="141"/>
        <v>297.17124999999999</v>
      </c>
      <c r="AG211" s="14">
        <v>13.34375</v>
      </c>
      <c r="AH211" s="15">
        <f t="shared" si="168"/>
        <v>29.788463237102128</v>
      </c>
      <c r="AI211" s="16">
        <f t="shared" si="154"/>
        <v>1665.175094954009</v>
      </c>
      <c r="AK211" s="13">
        <v>399.27370030581039</v>
      </c>
      <c r="AL211" s="133">
        <f t="shared" si="143"/>
        <v>296.565</v>
      </c>
      <c r="AM211" s="14">
        <v>13.95</v>
      </c>
      <c r="AN211" s="15">
        <f t="shared" si="169"/>
        <v>28.621770631240889</v>
      </c>
      <c r="AO211" s="16">
        <f t="shared" si="155"/>
        <v>1599.9569782863657</v>
      </c>
      <c r="AQ211" s="13">
        <v>400.80275229357795</v>
      </c>
      <c r="AR211" s="133">
        <f t="shared" si="145"/>
        <v>296.00874999999996</v>
      </c>
      <c r="AS211" s="14">
        <v>14.50625</v>
      </c>
      <c r="AT211" s="15">
        <f t="shared" si="170"/>
        <v>27.629659787579694</v>
      </c>
      <c r="AU211" s="16">
        <f t="shared" si="156"/>
        <v>1544.4979821257048</v>
      </c>
      <c r="AV211" s="92"/>
      <c r="AW211" s="13">
        <v>404.24311926605503</v>
      </c>
      <c r="AX211" s="133">
        <f t="shared" si="147"/>
        <v>295.29624999999999</v>
      </c>
      <c r="AY211" s="14">
        <v>15.21875</v>
      </c>
      <c r="AZ211" s="15">
        <f t="shared" si="171"/>
        <v>26.562176214607312</v>
      </c>
      <c r="BA211" s="16">
        <f t="shared" si="157"/>
        <v>1484.8256503965488</v>
      </c>
    </row>
    <row r="212" spans="1:53" x14ac:dyDescent="0.25">
      <c r="A212" s="13">
        <v>404.11569826707438</v>
      </c>
      <c r="B212" s="14">
        <f t="shared" si="131"/>
        <v>297.54624999999999</v>
      </c>
      <c r="C212" s="14">
        <v>12.96875</v>
      </c>
      <c r="D212" s="15">
        <f t="shared" si="163"/>
        <v>31.160728541075613</v>
      </c>
      <c r="E212" s="16">
        <f t="shared" si="149"/>
        <v>1741.8847254461268</v>
      </c>
      <c r="F212" s="10"/>
      <c r="G212" s="13">
        <v>398.95514780835879</v>
      </c>
      <c r="H212" s="133">
        <f t="shared" si="133"/>
        <v>297.80250000000001</v>
      </c>
      <c r="I212" s="14">
        <v>12.7125</v>
      </c>
      <c r="J212" s="15">
        <f t="shared" si="164"/>
        <v>31.382902482466768</v>
      </c>
      <c r="K212" s="16">
        <f t="shared" si="150"/>
        <v>1754.3042487698924</v>
      </c>
      <c r="L212" s="92"/>
      <c r="M212" s="13">
        <v>402.14067278287462</v>
      </c>
      <c r="N212" s="133">
        <f t="shared" si="135"/>
        <v>297.78999999999996</v>
      </c>
      <c r="O212" s="14">
        <v>12.725</v>
      </c>
      <c r="P212" s="15">
        <f t="shared" si="165"/>
        <v>31.602410434803506</v>
      </c>
      <c r="Q212" s="16">
        <f t="shared" si="151"/>
        <v>1766.574743305516</v>
      </c>
      <c r="R212" s="10"/>
      <c r="S212" s="13">
        <v>402.33180428134557</v>
      </c>
      <c r="T212" s="133">
        <f t="shared" si="137"/>
        <v>297.69</v>
      </c>
      <c r="U212" s="14">
        <v>12.824999999999999</v>
      </c>
      <c r="V212" s="15">
        <f t="shared" si="166"/>
        <v>31.370900918623438</v>
      </c>
      <c r="W212" s="16">
        <f t="shared" si="152"/>
        <v>1753.6333613510501</v>
      </c>
      <c r="X212" s="92"/>
      <c r="Y212" s="13">
        <v>405.38990825688069</v>
      </c>
      <c r="Z212" s="133">
        <f t="shared" si="139"/>
        <v>297.38374999999996</v>
      </c>
      <c r="AA212" s="14">
        <v>13.13125</v>
      </c>
      <c r="AB212" s="15">
        <f t="shared" si="167"/>
        <v>30.872149129510191</v>
      </c>
      <c r="AC212" s="16">
        <f t="shared" si="153"/>
        <v>1725.7531363396197</v>
      </c>
      <c r="AD212" s="10"/>
      <c r="AE212" s="13">
        <v>404.24311926605503</v>
      </c>
      <c r="AF212" s="133">
        <f t="shared" si="141"/>
        <v>296.94624999999996</v>
      </c>
      <c r="AG212" s="14">
        <v>13.56875</v>
      </c>
      <c r="AH212" s="15">
        <f t="shared" si="168"/>
        <v>29.792215146277663</v>
      </c>
      <c r="AI212" s="16">
        <f t="shared" si="154"/>
        <v>1665.3848266769212</v>
      </c>
      <c r="AK212" s="13">
        <v>404.68909276248723</v>
      </c>
      <c r="AL212" s="133">
        <f t="shared" si="143"/>
        <v>296.46499999999997</v>
      </c>
      <c r="AM212" s="14">
        <v>14.05</v>
      </c>
      <c r="AN212" s="15">
        <f t="shared" si="169"/>
        <v>28.803494146796243</v>
      </c>
      <c r="AO212" s="16">
        <f t="shared" si="155"/>
        <v>1610.11532280591</v>
      </c>
      <c r="AQ212" s="13">
        <v>404.88022426095819</v>
      </c>
      <c r="AR212" s="133">
        <f t="shared" si="145"/>
        <v>295.87124999999997</v>
      </c>
      <c r="AS212" s="14">
        <v>14.643750000000001</v>
      </c>
      <c r="AT212" s="15">
        <f t="shared" si="170"/>
        <v>27.648670884231031</v>
      </c>
      <c r="AU212" s="16">
        <f t="shared" si="156"/>
        <v>1545.5607024285146</v>
      </c>
      <c r="AV212" s="92"/>
      <c r="AW212" s="13">
        <v>405.32619775739039</v>
      </c>
      <c r="AX212" s="133">
        <f t="shared" si="147"/>
        <v>295.24624999999997</v>
      </c>
      <c r="AY212" s="14">
        <v>15.268750000000001</v>
      </c>
      <c r="AZ212" s="15">
        <f t="shared" si="171"/>
        <v>26.546128383619507</v>
      </c>
      <c r="BA212" s="16">
        <f t="shared" si="157"/>
        <v>1483.9285766443304</v>
      </c>
    </row>
    <row r="213" spans="1:53" x14ac:dyDescent="0.25">
      <c r="A213" s="13">
        <v>404.68909276248723</v>
      </c>
      <c r="B213" s="14">
        <f t="shared" si="131"/>
        <v>297.59625</v>
      </c>
      <c r="C213" s="14">
        <v>12.918749999999999</v>
      </c>
      <c r="D213" s="15">
        <f t="shared" si="163"/>
        <v>31.325715937105933</v>
      </c>
      <c r="E213" s="16">
        <f t="shared" si="149"/>
        <v>1751.1075208842217</v>
      </c>
      <c r="F213" s="10"/>
      <c r="G213" s="13">
        <v>403.79714576962283</v>
      </c>
      <c r="H213" s="133">
        <f t="shared" si="133"/>
        <v>297.65875</v>
      </c>
      <c r="I213" s="14">
        <v>12.856249999999999</v>
      </c>
      <c r="J213" s="15">
        <f t="shared" si="164"/>
        <v>31.408625825541886</v>
      </c>
      <c r="K213" s="16">
        <f t="shared" si="150"/>
        <v>1755.7421836477913</v>
      </c>
      <c r="L213" s="92"/>
      <c r="M213" s="13">
        <v>405.07135575942914</v>
      </c>
      <c r="N213" s="133">
        <f t="shared" si="135"/>
        <v>297.77749999999997</v>
      </c>
      <c r="O213" s="14">
        <v>12.737500000000001</v>
      </c>
      <c r="P213" s="15">
        <f t="shared" si="165"/>
        <v>31.801480334400715</v>
      </c>
      <c r="Q213" s="16">
        <f t="shared" si="151"/>
        <v>1777.7027506929999</v>
      </c>
      <c r="R213" s="10"/>
      <c r="S213" s="13">
        <v>405.26248725790009</v>
      </c>
      <c r="T213" s="133">
        <f t="shared" si="137"/>
        <v>297.65249999999997</v>
      </c>
      <c r="U213" s="14">
        <v>12.862500000000001</v>
      </c>
      <c r="V213" s="15">
        <f t="shared" si="166"/>
        <v>31.507287639098159</v>
      </c>
      <c r="W213" s="16">
        <f t="shared" si="152"/>
        <v>1761.2573790255869</v>
      </c>
      <c r="X213" s="92"/>
      <c r="Y213" s="13">
        <v>411.888379204893</v>
      </c>
      <c r="Z213" s="133">
        <f t="shared" si="139"/>
        <v>297.08999999999997</v>
      </c>
      <c r="AA213" s="14">
        <v>13.425000000000001</v>
      </c>
      <c r="AB213" s="15">
        <f t="shared" si="167"/>
        <v>30.680698637235977</v>
      </c>
      <c r="AC213" s="16">
        <f t="shared" si="153"/>
        <v>1715.051053821491</v>
      </c>
      <c r="AD213" s="10"/>
      <c r="AE213" s="13">
        <v>405.26248725790009</v>
      </c>
      <c r="AF213" s="133">
        <f t="shared" si="141"/>
        <v>296.96499999999997</v>
      </c>
      <c r="AG213" s="14">
        <v>13.55</v>
      </c>
      <c r="AH213" s="15">
        <f t="shared" si="168"/>
        <v>29.908670646339488</v>
      </c>
      <c r="AI213" s="16">
        <f t="shared" si="154"/>
        <v>1671.8946891303774</v>
      </c>
      <c r="AK213" s="13">
        <v>405.45361875637104</v>
      </c>
      <c r="AL213" s="133">
        <f t="shared" si="143"/>
        <v>296.3775</v>
      </c>
      <c r="AM213" s="14">
        <v>14.137499999999999</v>
      </c>
      <c r="AN213" s="15">
        <f t="shared" si="169"/>
        <v>28.679301061458606</v>
      </c>
      <c r="AO213" s="16">
        <f t="shared" si="155"/>
        <v>1603.1729293355361</v>
      </c>
      <c r="AQ213" s="13">
        <v>405.64475025484199</v>
      </c>
      <c r="AR213" s="133">
        <f t="shared" si="145"/>
        <v>295.82749999999999</v>
      </c>
      <c r="AS213" s="14">
        <v>14.6875</v>
      </c>
      <c r="AT213" s="15">
        <f t="shared" si="170"/>
        <v>27.618365974797754</v>
      </c>
      <c r="AU213" s="16">
        <f t="shared" si="156"/>
        <v>1543.8666579911944</v>
      </c>
      <c r="AV213" s="92"/>
      <c r="AW213" s="13">
        <v>412.907747196738</v>
      </c>
      <c r="AX213" s="133">
        <f t="shared" si="147"/>
        <v>295.21499999999997</v>
      </c>
      <c r="AY213" s="14">
        <v>15.3</v>
      </c>
      <c r="AZ213" s="15">
        <f t="shared" si="171"/>
        <v>26.987434457303134</v>
      </c>
      <c r="BA213" s="16">
        <f t="shared" si="157"/>
        <v>1508.5975861632451</v>
      </c>
    </row>
    <row r="214" spans="1:53" x14ac:dyDescent="0.25">
      <c r="A214" s="13">
        <v>409.46738022426086</v>
      </c>
      <c r="B214" s="14">
        <f t="shared" si="131"/>
        <v>297.33999999999997</v>
      </c>
      <c r="C214" s="14">
        <v>13.175000000000001</v>
      </c>
      <c r="D214" s="15">
        <f t="shared" si="163"/>
        <v>31.079118043587162</v>
      </c>
      <c r="E214" s="16">
        <f t="shared" si="149"/>
        <v>1737.3226986365223</v>
      </c>
      <c r="F214" s="10"/>
      <c r="G214" s="13">
        <v>405.32619775739039</v>
      </c>
      <c r="H214" s="133">
        <f t="shared" si="133"/>
        <v>297.64625000000001</v>
      </c>
      <c r="I214" s="14">
        <v>12.86875</v>
      </c>
      <c r="J214" s="15">
        <f t="shared" si="164"/>
        <v>31.496936202614116</v>
      </c>
      <c r="K214" s="16">
        <f t="shared" si="150"/>
        <v>1760.6787337261289</v>
      </c>
      <c r="L214" s="92"/>
      <c r="M214" s="13">
        <v>404.88022426095819</v>
      </c>
      <c r="N214" s="133">
        <f t="shared" si="135"/>
        <v>297.70875000000001</v>
      </c>
      <c r="O214" s="14">
        <v>12.80625</v>
      </c>
      <c r="P214" s="15">
        <f t="shared" si="165"/>
        <v>31.61583010334471</v>
      </c>
      <c r="Q214" s="16">
        <f t="shared" si="151"/>
        <v>1767.3249027769691</v>
      </c>
      <c r="R214" s="10"/>
      <c r="S214" s="13">
        <v>405.51732925586134</v>
      </c>
      <c r="T214" s="133">
        <f t="shared" si="137"/>
        <v>297.565</v>
      </c>
      <c r="U214" s="14">
        <v>12.95</v>
      </c>
      <c r="V214" s="15">
        <f t="shared" si="166"/>
        <v>31.314079479217092</v>
      </c>
      <c r="W214" s="16">
        <f t="shared" si="152"/>
        <v>1750.4570428882355</v>
      </c>
      <c r="X214" s="92"/>
      <c r="Y214" s="13">
        <v>425.7135575942915</v>
      </c>
      <c r="Z214" s="133">
        <f t="shared" si="139"/>
        <v>296.74624999999997</v>
      </c>
      <c r="AA214" s="14">
        <v>13.768750000000001</v>
      </c>
      <c r="AB214" s="15">
        <f t="shared" si="167"/>
        <v>30.91882397416552</v>
      </c>
      <c r="AC214" s="16">
        <f t="shared" si="153"/>
        <v>1728.3622601558525</v>
      </c>
      <c r="AD214" s="10"/>
      <c r="AE214" s="13">
        <v>414.11824668705401</v>
      </c>
      <c r="AF214" s="133">
        <f t="shared" si="141"/>
        <v>296.88374999999996</v>
      </c>
      <c r="AG214" s="14">
        <v>13.63125</v>
      </c>
      <c r="AH214" s="15">
        <f t="shared" si="168"/>
        <v>30.380063947697682</v>
      </c>
      <c r="AI214" s="16">
        <f t="shared" si="154"/>
        <v>1698.2455746763003</v>
      </c>
      <c r="AK214" s="13">
        <v>429.02650356778793</v>
      </c>
      <c r="AL214" s="133">
        <f t="shared" si="143"/>
        <v>295.67750000000001</v>
      </c>
      <c r="AM214" s="14">
        <v>14.8375</v>
      </c>
      <c r="AN214" s="15">
        <f t="shared" si="169"/>
        <v>28.915012877357231</v>
      </c>
      <c r="AO214" s="16">
        <f t="shared" si="155"/>
        <v>1616.3492198442691</v>
      </c>
      <c r="AQ214" s="13">
        <v>407.30122324159021</v>
      </c>
      <c r="AR214" s="133">
        <f t="shared" si="145"/>
        <v>295.72749999999996</v>
      </c>
      <c r="AS214" s="14">
        <v>14.7875</v>
      </c>
      <c r="AT214" s="15">
        <f t="shared" si="170"/>
        <v>27.543616111012017</v>
      </c>
      <c r="AU214" s="16">
        <f t="shared" si="156"/>
        <v>1539.6881406055718</v>
      </c>
      <c r="AV214" s="92"/>
      <c r="AW214" s="13">
        <v>419.85219164118246</v>
      </c>
      <c r="AX214" s="133">
        <f t="shared" si="147"/>
        <v>294.67124999999999</v>
      </c>
      <c r="AY214" s="14">
        <v>15.84375</v>
      </c>
      <c r="AZ214" s="15">
        <f t="shared" si="171"/>
        <v>26.49954661246122</v>
      </c>
      <c r="BA214" s="16">
        <f t="shared" si="157"/>
        <v>1481.3246556365821</v>
      </c>
    </row>
    <row r="215" spans="1:53" x14ac:dyDescent="0.25">
      <c r="A215" s="13">
        <v>430.30071355759429</v>
      </c>
      <c r="B215" s="14">
        <f t="shared" si="131"/>
        <v>296.83375000000001</v>
      </c>
      <c r="C215" s="14">
        <v>13.68125</v>
      </c>
      <c r="D215" s="15">
        <f t="shared" si="163"/>
        <v>31.451856632807257</v>
      </c>
      <c r="E215" s="16">
        <f t="shared" si="149"/>
        <v>1758.1587857739255</v>
      </c>
      <c r="F215" s="10"/>
      <c r="G215" s="13">
        <v>407.17380224260955</v>
      </c>
      <c r="H215" s="133">
        <f t="shared" si="133"/>
        <v>297.5025</v>
      </c>
      <c r="I215" s="14">
        <v>13.012499999999999</v>
      </c>
      <c r="J215" s="15">
        <f t="shared" si="164"/>
        <v>31.290974235743292</v>
      </c>
      <c r="K215" s="16">
        <f t="shared" si="150"/>
        <v>1749.16545977805</v>
      </c>
      <c r="L215" s="92"/>
      <c r="M215" s="13">
        <v>429.85474006116203</v>
      </c>
      <c r="N215" s="133">
        <f t="shared" si="135"/>
        <v>296.90249999999997</v>
      </c>
      <c r="O215" s="14">
        <v>13.612500000000001</v>
      </c>
      <c r="P215" s="15">
        <f t="shared" si="165"/>
        <v>31.577942336908137</v>
      </c>
      <c r="Q215" s="16">
        <f t="shared" si="151"/>
        <v>1765.2069766331649</v>
      </c>
      <c r="R215" s="10"/>
      <c r="S215" s="13">
        <v>414.30937818552496</v>
      </c>
      <c r="T215" s="133">
        <f t="shared" si="137"/>
        <v>297.15875</v>
      </c>
      <c r="U215" s="14">
        <v>13.356249999999999</v>
      </c>
      <c r="V215" s="15">
        <f t="shared" si="166"/>
        <v>31.019887931532054</v>
      </c>
      <c r="W215" s="16">
        <f t="shared" si="152"/>
        <v>1734.0117353726419</v>
      </c>
      <c r="X215" s="92"/>
      <c r="Y215" s="13">
        <v>429.02650356778793</v>
      </c>
      <c r="Z215" s="133">
        <f t="shared" si="139"/>
        <v>296.66499999999996</v>
      </c>
      <c r="AA215" s="14">
        <v>13.85</v>
      </c>
      <c r="AB215" s="15">
        <f t="shared" si="167"/>
        <v>30.976642856879995</v>
      </c>
      <c r="AC215" s="16">
        <f t="shared" si="153"/>
        <v>1731.5943356995917</v>
      </c>
      <c r="AD215" s="10"/>
      <c r="AE215" s="13">
        <v>418.8328236493374</v>
      </c>
      <c r="AF215" s="133">
        <f t="shared" si="141"/>
        <v>296.39625000000001</v>
      </c>
      <c r="AG215" s="14">
        <v>14.11875</v>
      </c>
      <c r="AH215" s="15">
        <f t="shared" si="168"/>
        <v>29.665007429789281</v>
      </c>
      <c r="AI215" s="16">
        <f t="shared" si="154"/>
        <v>1658.2739153252207</v>
      </c>
      <c r="AK215" s="13">
        <v>430.74668705402649</v>
      </c>
      <c r="AL215" s="133">
        <f t="shared" si="143"/>
        <v>295.61500000000001</v>
      </c>
      <c r="AM215" s="14">
        <v>14.9</v>
      </c>
      <c r="AN215" s="15">
        <f t="shared" si="169"/>
        <v>28.909173627787013</v>
      </c>
      <c r="AO215" s="16">
        <f t="shared" si="155"/>
        <v>1616.0228057932939</v>
      </c>
      <c r="AQ215" s="13">
        <v>422.08205912334353</v>
      </c>
      <c r="AR215" s="133">
        <f t="shared" si="145"/>
        <v>295.24</v>
      </c>
      <c r="AS215" s="14">
        <v>15.275</v>
      </c>
      <c r="AT215" s="15">
        <f t="shared" si="170"/>
        <v>27.632213363230345</v>
      </c>
      <c r="AU215" s="16">
        <f t="shared" si="156"/>
        <v>1544.6407270045763</v>
      </c>
      <c r="AV215" s="92"/>
      <c r="AW215" s="13">
        <v>429.40876656472983</v>
      </c>
      <c r="AX215" s="133">
        <f t="shared" si="147"/>
        <v>294.39</v>
      </c>
      <c r="AY215" s="14">
        <v>16.125</v>
      </c>
      <c r="AZ215" s="15">
        <f t="shared" si="171"/>
        <v>26.630001027270065</v>
      </c>
      <c r="BA215" s="16">
        <f t="shared" si="157"/>
        <v>1488.6170574243965</v>
      </c>
    </row>
    <row r="216" spans="1:53" x14ac:dyDescent="0.25">
      <c r="A216" s="13">
        <v>439.53873598369012</v>
      </c>
      <c r="B216" s="14">
        <f t="shared" si="131"/>
        <v>296.77749999999997</v>
      </c>
      <c r="C216" s="14">
        <v>13.737500000000001</v>
      </c>
      <c r="D216" s="15">
        <f t="shared" si="163"/>
        <v>31.995540380978351</v>
      </c>
      <c r="E216" s="16">
        <f t="shared" si="149"/>
        <v>1788.5507072966898</v>
      </c>
      <c r="F216" s="10"/>
      <c r="G216" s="13">
        <v>421.89092762487257</v>
      </c>
      <c r="H216" s="133">
        <f t="shared" si="133"/>
        <v>297.02749999999997</v>
      </c>
      <c r="I216" s="14">
        <v>13.487500000000001</v>
      </c>
      <c r="J216" s="15">
        <f t="shared" si="164"/>
        <v>31.280142919360337</v>
      </c>
      <c r="K216" s="16">
        <f t="shared" si="150"/>
        <v>1748.5599891922427</v>
      </c>
      <c r="L216" s="92"/>
      <c r="M216" s="13">
        <v>430.17329255861364</v>
      </c>
      <c r="N216" s="133">
        <f t="shared" si="135"/>
        <v>296.90875</v>
      </c>
      <c r="O216" s="14">
        <v>13.606249999999999</v>
      </c>
      <c r="P216" s="15">
        <f t="shared" si="165"/>
        <v>31.615859811381803</v>
      </c>
      <c r="Q216" s="16">
        <f t="shared" si="151"/>
        <v>1767.3265634562426</v>
      </c>
      <c r="R216" s="10"/>
      <c r="S216" s="13">
        <v>426.41437308868501</v>
      </c>
      <c r="T216" s="133">
        <f t="shared" si="137"/>
        <v>296.90875</v>
      </c>
      <c r="U216" s="14">
        <v>13.606249999999999</v>
      </c>
      <c r="V216" s="15">
        <f t="shared" si="166"/>
        <v>31.339595633527608</v>
      </c>
      <c r="W216" s="16">
        <f t="shared" si="152"/>
        <v>1751.8833959141932</v>
      </c>
      <c r="X216" s="92"/>
      <c r="Y216" s="13">
        <v>430.23700305810394</v>
      </c>
      <c r="Z216" s="133">
        <f t="shared" si="139"/>
        <v>296.60249999999996</v>
      </c>
      <c r="AA216" s="14">
        <v>13.9125</v>
      </c>
      <c r="AB216" s="15">
        <f t="shared" si="167"/>
        <v>30.924492582792737</v>
      </c>
      <c r="AC216" s="16">
        <f t="shared" si="153"/>
        <v>1728.6791353781139</v>
      </c>
      <c r="AD216" s="10"/>
      <c r="AE216" s="13">
        <v>427.56116207951067</v>
      </c>
      <c r="AF216" s="133">
        <f t="shared" si="141"/>
        <v>296.19</v>
      </c>
      <c r="AG216" s="14">
        <v>14.324999999999999</v>
      </c>
      <c r="AH216" s="15">
        <f t="shared" si="168"/>
        <v>29.847201541327099</v>
      </c>
      <c r="AI216" s="16">
        <f t="shared" si="154"/>
        <v>1668.4585661601848</v>
      </c>
      <c r="AK216" s="13">
        <v>439.34760448521916</v>
      </c>
      <c r="AL216" s="133">
        <f t="shared" si="143"/>
        <v>295.565</v>
      </c>
      <c r="AM216" s="14">
        <v>14.95</v>
      </c>
      <c r="AN216" s="15">
        <f t="shared" si="169"/>
        <v>29.387799631118341</v>
      </c>
      <c r="AO216" s="16">
        <f t="shared" si="155"/>
        <v>1642.7779993795152</v>
      </c>
      <c r="AQ216" s="13">
        <v>428.70795107033638</v>
      </c>
      <c r="AR216" s="133">
        <f t="shared" si="145"/>
        <v>295.12124999999997</v>
      </c>
      <c r="AS216" s="14">
        <v>15.393750000000001</v>
      </c>
      <c r="AT216" s="15">
        <f t="shared" si="170"/>
        <v>27.849481190115231</v>
      </c>
      <c r="AU216" s="16">
        <f t="shared" si="156"/>
        <v>1556.7859985274413</v>
      </c>
      <c r="AV216" s="92"/>
      <c r="AW216" s="13">
        <v>429.47247706422019</v>
      </c>
      <c r="AX216" s="133">
        <f t="shared" si="147"/>
        <v>294.45875000000001</v>
      </c>
      <c r="AY216" s="14">
        <v>16.056249999999999</v>
      </c>
      <c r="AZ216" s="15">
        <f t="shared" si="171"/>
        <v>26.74799390045747</v>
      </c>
      <c r="BA216" s="16">
        <f t="shared" si="157"/>
        <v>1495.2128590355726</v>
      </c>
    </row>
    <row r="217" spans="1:53" x14ac:dyDescent="0.25">
      <c r="A217" s="13">
        <v>444.18960244648315</v>
      </c>
      <c r="B217" s="14">
        <f t="shared" si="131"/>
        <v>296.27125000000001</v>
      </c>
      <c r="C217" s="14">
        <v>14.24375</v>
      </c>
      <c r="D217" s="15">
        <f t="shared" si="163"/>
        <v>31.184877749643398</v>
      </c>
      <c r="E217" s="16">
        <f t="shared" si="149"/>
        <v>1743.2346662050659</v>
      </c>
      <c r="F217" s="10"/>
      <c r="G217" s="13">
        <v>427.56116207951067</v>
      </c>
      <c r="H217" s="133">
        <f t="shared" si="133"/>
        <v>296.85874999999999</v>
      </c>
      <c r="I217" s="14">
        <v>13.65625</v>
      </c>
      <c r="J217" s="15">
        <f t="shared" si="164"/>
        <v>31.308826513831445</v>
      </c>
      <c r="K217" s="16">
        <f t="shared" si="150"/>
        <v>1750.1634021231778</v>
      </c>
      <c r="L217" s="92"/>
      <c r="M217" s="13">
        <v>435.52497451580018</v>
      </c>
      <c r="N217" s="133">
        <f t="shared" si="135"/>
        <v>296.65875</v>
      </c>
      <c r="O217" s="14">
        <v>13.856249999999999</v>
      </c>
      <c r="P217" s="15">
        <f t="shared" si="165"/>
        <v>31.431662572182244</v>
      </c>
      <c r="Q217" s="16">
        <f t="shared" si="151"/>
        <v>1757.0299377849874</v>
      </c>
      <c r="R217" s="10"/>
      <c r="S217" s="13">
        <v>429.72731906218144</v>
      </c>
      <c r="T217" s="133">
        <f t="shared" si="137"/>
        <v>296.82124999999996</v>
      </c>
      <c r="U217" s="14">
        <v>13.69375</v>
      </c>
      <c r="V217" s="15">
        <f t="shared" si="166"/>
        <v>31.38127387035556</v>
      </c>
      <c r="W217" s="16">
        <f t="shared" si="152"/>
        <v>1754.2132093528758</v>
      </c>
      <c r="X217" s="92"/>
      <c r="Y217" s="13">
        <v>435.27013251783893</v>
      </c>
      <c r="Z217" s="133">
        <f t="shared" si="139"/>
        <v>296.24</v>
      </c>
      <c r="AA217" s="14">
        <v>14.275</v>
      </c>
      <c r="AB217" s="15">
        <f t="shared" si="167"/>
        <v>30.491778109831099</v>
      </c>
      <c r="AC217" s="16">
        <f t="shared" si="153"/>
        <v>1704.4903963395584</v>
      </c>
      <c r="AD217" s="10"/>
      <c r="AE217" s="13">
        <v>429.85474006116203</v>
      </c>
      <c r="AF217" s="133">
        <f t="shared" si="141"/>
        <v>296.10249999999996</v>
      </c>
      <c r="AG217" s="14">
        <v>14.4125</v>
      </c>
      <c r="AH217" s="15">
        <f t="shared" si="168"/>
        <v>29.825133742318268</v>
      </c>
      <c r="AI217" s="16">
        <f t="shared" si="154"/>
        <v>1667.2249761955911</v>
      </c>
      <c r="AK217" s="13">
        <v>443.9347604485219</v>
      </c>
      <c r="AL217" s="133">
        <f t="shared" si="143"/>
        <v>295.03999999999996</v>
      </c>
      <c r="AM217" s="14">
        <v>15.475</v>
      </c>
      <c r="AN217" s="15">
        <f t="shared" si="169"/>
        <v>28.687221999904484</v>
      </c>
      <c r="AO217" s="16">
        <f t="shared" si="155"/>
        <v>1603.6157097946607</v>
      </c>
      <c r="AQ217" s="13">
        <v>444.8267074413863</v>
      </c>
      <c r="AR217" s="133">
        <f t="shared" si="145"/>
        <v>294.51499999999999</v>
      </c>
      <c r="AS217" s="14">
        <v>16</v>
      </c>
      <c r="AT217" s="15">
        <f t="shared" si="170"/>
        <v>27.801669215086644</v>
      </c>
      <c r="AU217" s="16">
        <f t="shared" si="156"/>
        <v>1554.1133091233435</v>
      </c>
      <c r="AV217" s="92"/>
      <c r="AW217" s="13">
        <v>430.61926605504584</v>
      </c>
      <c r="AX217" s="133">
        <f t="shared" si="147"/>
        <v>294.39</v>
      </c>
      <c r="AY217" s="14">
        <v>16.125</v>
      </c>
      <c r="AZ217" s="15">
        <f t="shared" si="171"/>
        <v>26.705070763103617</v>
      </c>
      <c r="BA217" s="16">
        <f t="shared" si="157"/>
        <v>1492.8134556574921</v>
      </c>
    </row>
    <row r="218" spans="1:53" x14ac:dyDescent="0.25">
      <c r="A218" s="13">
        <v>452.28083588175326</v>
      </c>
      <c r="B218" s="14">
        <f t="shared" si="131"/>
        <v>296.05874999999997</v>
      </c>
      <c r="C218" s="14">
        <v>14.456250000000001</v>
      </c>
      <c r="D218" s="15">
        <f t="shared" si="163"/>
        <v>31.286179741063776</v>
      </c>
      <c r="E218" s="16">
        <f t="shared" si="149"/>
        <v>1748.8974475254649</v>
      </c>
      <c r="F218" s="10"/>
      <c r="G218" s="13">
        <v>430.81039755351679</v>
      </c>
      <c r="H218" s="133">
        <f t="shared" si="133"/>
        <v>296.7525</v>
      </c>
      <c r="I218" s="14">
        <v>13.762499999999999</v>
      </c>
      <c r="J218" s="15">
        <f t="shared" si="164"/>
        <v>31.303207814969433</v>
      </c>
      <c r="K218" s="16">
        <f t="shared" si="150"/>
        <v>1749.8493168567913</v>
      </c>
      <c r="L218" s="92"/>
      <c r="M218" s="13">
        <v>449.47757390417939</v>
      </c>
      <c r="N218" s="133">
        <f t="shared" si="135"/>
        <v>296.29624999999999</v>
      </c>
      <c r="O218" s="14">
        <v>14.21875</v>
      </c>
      <c r="P218" s="15">
        <f t="shared" si="165"/>
        <v>31.611609593260969</v>
      </c>
      <c r="Q218" s="16">
        <f t="shared" si="151"/>
        <v>1767.088976263288</v>
      </c>
      <c r="R218" s="10"/>
      <c r="S218" s="13">
        <v>450.3695208970438</v>
      </c>
      <c r="T218" s="133">
        <f t="shared" si="137"/>
        <v>296.11500000000001</v>
      </c>
      <c r="U218" s="14">
        <v>14.4</v>
      </c>
      <c r="V218" s="15">
        <f t="shared" si="166"/>
        <v>31.275661173405819</v>
      </c>
      <c r="W218" s="16">
        <f t="shared" si="152"/>
        <v>1748.3094595933853</v>
      </c>
      <c r="X218" s="92"/>
      <c r="Y218" s="13">
        <v>448.90417940876654</v>
      </c>
      <c r="Z218" s="133">
        <f t="shared" si="139"/>
        <v>296.00874999999996</v>
      </c>
      <c r="AA218" s="14">
        <v>14.50625</v>
      </c>
      <c r="AB218" s="15">
        <f t="shared" si="167"/>
        <v>30.945570316847327</v>
      </c>
      <c r="AC218" s="16">
        <f t="shared" si="153"/>
        <v>1729.8573807117655</v>
      </c>
      <c r="AD218" s="10"/>
      <c r="AE218" s="13">
        <v>451.45259938837916</v>
      </c>
      <c r="AF218" s="133">
        <f t="shared" si="141"/>
        <v>295.47749999999996</v>
      </c>
      <c r="AG218" s="14">
        <v>15.0375</v>
      </c>
      <c r="AH218" s="15">
        <f t="shared" si="168"/>
        <v>30.021785495486562</v>
      </c>
      <c r="AI218" s="16">
        <f t="shared" si="154"/>
        <v>1678.2178091976987</v>
      </c>
      <c r="AK218" s="13">
        <v>453.36391437308868</v>
      </c>
      <c r="AL218" s="133">
        <f t="shared" si="143"/>
        <v>294.80874999999997</v>
      </c>
      <c r="AM218" s="14">
        <v>15.706250000000001</v>
      </c>
      <c r="AN218" s="15">
        <f t="shared" si="169"/>
        <v>28.865191523953118</v>
      </c>
      <c r="AO218" s="16">
        <f t="shared" si="155"/>
        <v>1613.5642061889794</v>
      </c>
      <c r="AQ218" s="13">
        <v>453.23649337410802</v>
      </c>
      <c r="AR218" s="133">
        <f t="shared" si="145"/>
        <v>294.36500000000001</v>
      </c>
      <c r="AS218" s="14">
        <v>16.149999999999999</v>
      </c>
      <c r="AT218" s="15">
        <f t="shared" si="170"/>
        <v>28.064179156291519</v>
      </c>
      <c r="AU218" s="16">
        <f t="shared" si="156"/>
        <v>1568.7876148366959</v>
      </c>
      <c r="AV218" s="92"/>
      <c r="AW218" s="13">
        <v>441.00407747196738</v>
      </c>
      <c r="AX218" s="133">
        <f t="shared" si="147"/>
        <v>294.00874999999996</v>
      </c>
      <c r="AY218" s="14">
        <v>16.506250000000001</v>
      </c>
      <c r="AZ218" s="15">
        <f t="shared" si="171"/>
        <v>26.71739961965724</v>
      </c>
      <c r="BA218" s="16">
        <f t="shared" si="157"/>
        <v>1493.5026387388396</v>
      </c>
    </row>
    <row r="219" spans="1:53" x14ac:dyDescent="0.25">
      <c r="A219" s="13">
        <v>454.63812436289498</v>
      </c>
      <c r="B219" s="14">
        <f t="shared" si="131"/>
        <v>295.99</v>
      </c>
      <c r="C219" s="14">
        <v>14.525</v>
      </c>
      <c r="D219" s="15">
        <f t="shared" si="163"/>
        <v>31.30038721947642</v>
      </c>
      <c r="E219" s="16">
        <f t="shared" si="149"/>
        <v>1749.6916455687319</v>
      </c>
      <c r="F219" s="10"/>
      <c r="G219" s="13">
        <v>436.16207951070334</v>
      </c>
      <c r="H219" s="133">
        <f t="shared" si="133"/>
        <v>296.85249999999996</v>
      </c>
      <c r="I219" s="14">
        <v>13.6625</v>
      </c>
      <c r="J219" s="15">
        <f t="shared" si="164"/>
        <v>31.924031437196952</v>
      </c>
      <c r="K219" s="16">
        <f t="shared" si="150"/>
        <v>1784.5533573393095</v>
      </c>
      <c r="L219" s="92"/>
      <c r="M219" s="13">
        <v>454.51070336391433</v>
      </c>
      <c r="N219" s="133">
        <f t="shared" si="135"/>
        <v>296.15249999999997</v>
      </c>
      <c r="O219" s="14">
        <v>14.362500000000001</v>
      </c>
      <c r="P219" s="15">
        <f t="shared" si="165"/>
        <v>31.645653846051474</v>
      </c>
      <c r="Q219" s="16">
        <f t="shared" si="151"/>
        <v>1768.9920499942773</v>
      </c>
      <c r="R219" s="10"/>
      <c r="S219" s="13">
        <v>453.80988786952088</v>
      </c>
      <c r="T219" s="133">
        <f t="shared" si="137"/>
        <v>296.02125000000001</v>
      </c>
      <c r="U219" s="14">
        <v>14.49375</v>
      </c>
      <c r="V219" s="15">
        <f t="shared" si="166"/>
        <v>31.310729650333478</v>
      </c>
      <c r="W219" s="16">
        <f t="shared" si="152"/>
        <v>1750.2697874536414</v>
      </c>
      <c r="X219" s="92"/>
      <c r="Y219" s="13">
        <v>460.18093781855248</v>
      </c>
      <c r="Z219" s="133">
        <f t="shared" si="139"/>
        <v>295.77749999999997</v>
      </c>
      <c r="AA219" s="14">
        <v>14.737500000000001</v>
      </c>
      <c r="AB219" s="15">
        <f t="shared" si="167"/>
        <v>31.225169656899233</v>
      </c>
      <c r="AC219" s="16">
        <f t="shared" si="153"/>
        <v>1745.4869838206671</v>
      </c>
      <c r="AD219" s="10"/>
      <c r="AE219" s="13">
        <v>454.19215086646278</v>
      </c>
      <c r="AF219" s="133">
        <f t="shared" si="141"/>
        <v>295.3775</v>
      </c>
      <c r="AG219" s="14">
        <v>15.137499999999999</v>
      </c>
      <c r="AH219" s="15">
        <f t="shared" si="168"/>
        <v>30.004436060542545</v>
      </c>
      <c r="AI219" s="16">
        <f t="shared" si="154"/>
        <v>1677.2479757843282</v>
      </c>
      <c r="AK219" s="13">
        <v>455.08409785932719</v>
      </c>
      <c r="AL219" s="133">
        <f t="shared" si="143"/>
        <v>294.78375</v>
      </c>
      <c r="AM219" s="14">
        <v>15.731249999999999</v>
      </c>
      <c r="AN219" s="15">
        <f t="shared" si="169"/>
        <v>28.928667325185678</v>
      </c>
      <c r="AO219" s="16">
        <f t="shared" si="155"/>
        <v>1617.1125034778793</v>
      </c>
      <c r="AQ219" s="13">
        <v>454.95667686034659</v>
      </c>
      <c r="AR219" s="133">
        <f t="shared" si="145"/>
        <v>294.24</v>
      </c>
      <c r="AS219" s="14">
        <v>16.274999999999999</v>
      </c>
      <c r="AT219" s="15">
        <f t="shared" si="170"/>
        <v>27.954327303247105</v>
      </c>
      <c r="AU219" s="16">
        <f t="shared" si="156"/>
        <v>1562.6468962515132</v>
      </c>
      <c r="AV219" s="92"/>
      <c r="AW219" s="13">
        <v>456.10346585117225</v>
      </c>
      <c r="AX219" s="133">
        <f t="shared" si="147"/>
        <v>293.51499999999999</v>
      </c>
      <c r="AY219" s="14">
        <v>17</v>
      </c>
      <c r="AZ219" s="15">
        <f t="shared" si="171"/>
        <v>26.829615638304251</v>
      </c>
      <c r="BA219" s="16">
        <f t="shared" si="157"/>
        <v>1499.7755141812077</v>
      </c>
    </row>
    <row r="220" spans="1:53" x14ac:dyDescent="0.25">
      <c r="A220" s="13">
        <v>454.44699286442403</v>
      </c>
      <c r="B220" s="14">
        <f t="shared" si="131"/>
        <v>295.96499999999997</v>
      </c>
      <c r="C220" s="14">
        <v>14.55</v>
      </c>
      <c r="D220" s="15">
        <f t="shared" si="163"/>
        <v>31.233470299960413</v>
      </c>
      <c r="E220" s="16">
        <f t="shared" si="149"/>
        <v>1745.950989767787</v>
      </c>
      <c r="F220" s="10"/>
      <c r="G220" s="13">
        <v>455.14780835881749</v>
      </c>
      <c r="H220" s="133">
        <f t="shared" si="133"/>
        <v>296.02749999999997</v>
      </c>
      <c r="I220" s="14">
        <v>14.487500000000001</v>
      </c>
      <c r="J220" s="15">
        <f t="shared" si="164"/>
        <v>31.416587289650902</v>
      </c>
      <c r="K220" s="16">
        <f t="shared" si="150"/>
        <v>1756.1872294914854</v>
      </c>
      <c r="L220" s="92"/>
      <c r="M220" s="13">
        <v>455.02038735983689</v>
      </c>
      <c r="N220" s="133">
        <f t="shared" si="135"/>
        <v>296.14</v>
      </c>
      <c r="O220" s="14">
        <v>14.375</v>
      </c>
      <c r="P220" s="15">
        <f t="shared" si="165"/>
        <v>31.653592164162568</v>
      </c>
      <c r="Q220" s="16">
        <f t="shared" si="151"/>
        <v>1769.4358019766876</v>
      </c>
      <c r="R220" s="10"/>
      <c r="S220" s="13">
        <v>455.33893985728844</v>
      </c>
      <c r="T220" s="133">
        <f t="shared" si="137"/>
        <v>295.99624999999997</v>
      </c>
      <c r="U220" s="14">
        <v>14.518750000000001</v>
      </c>
      <c r="V220" s="15">
        <f t="shared" si="166"/>
        <v>31.362131027622105</v>
      </c>
      <c r="W220" s="16">
        <f t="shared" si="152"/>
        <v>1753.1431244440757</v>
      </c>
      <c r="X220" s="92"/>
      <c r="Y220" s="13">
        <v>470.18348623853211</v>
      </c>
      <c r="Z220" s="133">
        <f t="shared" si="139"/>
        <v>295.25874999999996</v>
      </c>
      <c r="AA220" s="14">
        <v>15.25625</v>
      </c>
      <c r="AB220" s="15">
        <f t="shared" si="167"/>
        <v>30.819073247916894</v>
      </c>
      <c r="AC220" s="16">
        <f t="shared" si="153"/>
        <v>1722.7861945585544</v>
      </c>
      <c r="AD220" s="10"/>
      <c r="AE220" s="13">
        <v>455.33893985728844</v>
      </c>
      <c r="AF220" s="133">
        <f t="shared" si="141"/>
        <v>295.315</v>
      </c>
      <c r="AG220" s="14">
        <v>15.2</v>
      </c>
      <c r="AH220" s="15">
        <f t="shared" si="168"/>
        <v>29.956509201137397</v>
      </c>
      <c r="AI220" s="16">
        <f t="shared" si="154"/>
        <v>1674.5688643435803</v>
      </c>
      <c r="AK220" s="13">
        <v>455.14780835881749</v>
      </c>
      <c r="AL220" s="133">
        <f t="shared" si="143"/>
        <v>294.73374999999999</v>
      </c>
      <c r="AM220" s="14">
        <v>15.78125</v>
      </c>
      <c r="AN220" s="15">
        <f t="shared" si="169"/>
        <v>28.841049242538929</v>
      </c>
      <c r="AO220" s="16">
        <f t="shared" si="155"/>
        <v>1612.2146526579261</v>
      </c>
      <c r="AQ220" s="13">
        <v>455.72120285423034</v>
      </c>
      <c r="AR220" s="133">
        <f t="shared" si="145"/>
        <v>294.24</v>
      </c>
      <c r="AS220" s="14">
        <v>16.274999999999999</v>
      </c>
      <c r="AT220" s="15">
        <f t="shared" si="170"/>
        <v>28.001302786742265</v>
      </c>
      <c r="AU220" s="16">
        <f t="shared" si="156"/>
        <v>1565.2728257788926</v>
      </c>
      <c r="AV220" s="92"/>
      <c r="AW220" s="13">
        <v>461.83741080530069</v>
      </c>
      <c r="AX220" s="133">
        <f t="shared" si="147"/>
        <v>293.27749999999997</v>
      </c>
      <c r="AY220" s="14">
        <v>17.237500000000001</v>
      </c>
      <c r="AZ220" s="15">
        <f t="shared" si="171"/>
        <v>26.792598161293729</v>
      </c>
      <c r="BA220" s="16">
        <f t="shared" si="157"/>
        <v>1497.7062372163193</v>
      </c>
    </row>
    <row r="221" spans="1:53" x14ac:dyDescent="0.25">
      <c r="A221" s="13">
        <v>467.82619775739039</v>
      </c>
      <c r="B221" s="14">
        <f t="shared" si="131"/>
        <v>295.44624999999996</v>
      </c>
      <c r="C221" s="14">
        <v>15.06875</v>
      </c>
      <c r="D221" s="15">
        <f t="shared" si="163"/>
        <v>31.046118474152827</v>
      </c>
      <c r="E221" s="16">
        <f t="shared" si="149"/>
        <v>1735.4780227051431</v>
      </c>
      <c r="F221" s="10"/>
      <c r="G221" s="13">
        <v>455.40265035677879</v>
      </c>
      <c r="H221" s="133">
        <f t="shared" si="133"/>
        <v>296.01499999999999</v>
      </c>
      <c r="I221" s="14">
        <v>14.5</v>
      </c>
      <c r="J221" s="15">
        <f t="shared" si="164"/>
        <v>31.407079334950261</v>
      </c>
      <c r="K221" s="16">
        <f t="shared" si="150"/>
        <v>1755.6557348237195</v>
      </c>
      <c r="L221" s="92"/>
      <c r="M221" s="13">
        <v>456.48572884811415</v>
      </c>
      <c r="N221" s="133">
        <f t="shared" si="135"/>
        <v>296.03999999999996</v>
      </c>
      <c r="O221" s="14">
        <v>14.475</v>
      </c>
      <c r="P221" s="15">
        <f t="shared" si="165"/>
        <v>31.536147070681462</v>
      </c>
      <c r="Q221" s="16">
        <f t="shared" si="151"/>
        <v>1762.8706212510938</v>
      </c>
      <c r="R221" s="10"/>
      <c r="S221" s="13">
        <v>456.03975535168195</v>
      </c>
      <c r="T221" s="133">
        <f t="shared" si="137"/>
        <v>295.76499999999999</v>
      </c>
      <c r="U221" s="14">
        <v>14.75</v>
      </c>
      <c r="V221" s="15">
        <f t="shared" si="166"/>
        <v>30.917949515368267</v>
      </c>
      <c r="W221" s="16">
        <f t="shared" si="152"/>
        <v>1728.3133779090861</v>
      </c>
      <c r="X221" s="92"/>
      <c r="Y221" s="13">
        <v>478.14729867482157</v>
      </c>
      <c r="Z221" s="133">
        <f t="shared" si="139"/>
        <v>295.05250000000001</v>
      </c>
      <c r="AA221" s="14">
        <v>15.4625</v>
      </c>
      <c r="AB221" s="15">
        <f t="shared" si="167"/>
        <v>30.923026591742705</v>
      </c>
      <c r="AC221" s="16">
        <f t="shared" si="153"/>
        <v>1728.5971864784171</v>
      </c>
      <c r="AD221" s="10"/>
      <c r="AE221" s="13">
        <v>460.30835881753313</v>
      </c>
      <c r="AF221" s="133">
        <f t="shared" si="141"/>
        <v>295.00874999999996</v>
      </c>
      <c r="AG221" s="14">
        <v>15.50625</v>
      </c>
      <c r="AH221" s="15">
        <f t="shared" si="168"/>
        <v>29.685343575495889</v>
      </c>
      <c r="AI221" s="16">
        <f t="shared" si="154"/>
        <v>1659.4107058702202</v>
      </c>
      <c r="AK221" s="13">
        <v>465.34148827726807</v>
      </c>
      <c r="AL221" s="133">
        <f t="shared" si="143"/>
        <v>294.35874999999999</v>
      </c>
      <c r="AM221" s="14">
        <v>16.15625</v>
      </c>
      <c r="AN221" s="15">
        <f t="shared" si="169"/>
        <v>28.802567939792223</v>
      </c>
      <c r="AO221" s="16">
        <f t="shared" si="155"/>
        <v>1610.0635478343852</v>
      </c>
      <c r="AQ221" s="13">
        <v>465.72375127420997</v>
      </c>
      <c r="AR221" s="133">
        <f t="shared" si="145"/>
        <v>293.80250000000001</v>
      </c>
      <c r="AS221" s="14">
        <v>16.712499999999999</v>
      </c>
      <c r="AT221" s="15">
        <f t="shared" si="170"/>
        <v>27.866791400102318</v>
      </c>
      <c r="AU221" s="16">
        <f t="shared" si="156"/>
        <v>1557.7536392657196</v>
      </c>
      <c r="AV221" s="92"/>
      <c r="AW221" s="13">
        <v>475.21661569826705</v>
      </c>
      <c r="AX221" s="133">
        <f t="shared" si="147"/>
        <v>292.86500000000001</v>
      </c>
      <c r="AY221" s="14">
        <v>17.649999999999999</v>
      </c>
      <c r="AZ221" s="15">
        <f t="shared" si="171"/>
        <v>26.9244541472106</v>
      </c>
      <c r="BA221" s="16">
        <f t="shared" si="157"/>
        <v>1505.0769868290724</v>
      </c>
    </row>
    <row r="222" spans="1:53" x14ac:dyDescent="0.25">
      <c r="A222" s="13">
        <v>476.55453618756371</v>
      </c>
      <c r="B222" s="14">
        <f t="shared" si="131"/>
        <v>295.34625</v>
      </c>
      <c r="C222" s="14">
        <v>15.168749999999999</v>
      </c>
      <c r="D222" s="15">
        <f t="shared" si="163"/>
        <v>31.416862707049937</v>
      </c>
      <c r="E222" s="16">
        <f t="shared" si="149"/>
        <v>1756.2026253240915</v>
      </c>
      <c r="F222" s="10"/>
      <c r="G222" s="13">
        <v>464.70438328236492</v>
      </c>
      <c r="H222" s="133">
        <f t="shared" si="133"/>
        <v>295.60249999999996</v>
      </c>
      <c r="I222" s="14">
        <v>14.9125</v>
      </c>
      <c r="J222" s="15">
        <f t="shared" si="164"/>
        <v>31.162070966126734</v>
      </c>
      <c r="K222" s="16">
        <f t="shared" si="150"/>
        <v>1741.9597670064843</v>
      </c>
      <c r="L222" s="92"/>
      <c r="M222" s="13">
        <v>470.62945973496431</v>
      </c>
      <c r="N222" s="133">
        <f t="shared" si="135"/>
        <v>295.50874999999996</v>
      </c>
      <c r="O222" s="14">
        <v>15.00625</v>
      </c>
      <c r="P222" s="15">
        <f t="shared" si="165"/>
        <v>31.362229719947642</v>
      </c>
      <c r="Q222" s="16">
        <f t="shared" si="151"/>
        <v>1753.1486413450732</v>
      </c>
      <c r="R222" s="10"/>
      <c r="S222" s="13">
        <v>472.28593272171253</v>
      </c>
      <c r="T222" s="133">
        <f t="shared" si="137"/>
        <v>295.35249999999996</v>
      </c>
      <c r="U222" s="14">
        <v>15.1625</v>
      </c>
      <c r="V222" s="15">
        <f t="shared" si="166"/>
        <v>31.148289050071725</v>
      </c>
      <c r="W222" s="16">
        <f t="shared" si="152"/>
        <v>1741.1893578990093</v>
      </c>
      <c r="X222" s="92"/>
      <c r="Y222" s="13">
        <v>480.31345565749234</v>
      </c>
      <c r="Z222" s="133">
        <f t="shared" si="139"/>
        <v>294.99624999999997</v>
      </c>
      <c r="AA222" s="14">
        <v>15.518750000000001</v>
      </c>
      <c r="AB222" s="15">
        <f t="shared" si="167"/>
        <v>30.950524730245174</v>
      </c>
      <c r="AC222" s="16">
        <f t="shared" si="153"/>
        <v>1730.1343324207053</v>
      </c>
      <c r="AD222" s="10"/>
      <c r="AE222" s="13">
        <v>475.9174311926605</v>
      </c>
      <c r="AF222" s="133">
        <f t="shared" si="141"/>
        <v>294.61500000000001</v>
      </c>
      <c r="AG222" s="14">
        <v>15.9</v>
      </c>
      <c r="AH222" s="15">
        <f t="shared" si="168"/>
        <v>29.931913911488081</v>
      </c>
      <c r="AI222" s="16">
        <f t="shared" si="154"/>
        <v>1673.1939876521838</v>
      </c>
      <c r="AK222" s="13">
        <v>480.24974515800204</v>
      </c>
      <c r="AL222" s="133">
        <f t="shared" si="143"/>
        <v>293.98374999999999</v>
      </c>
      <c r="AM222" s="14">
        <v>16.53125</v>
      </c>
      <c r="AN222" s="15">
        <f t="shared" si="169"/>
        <v>29.0510242817695</v>
      </c>
      <c r="AO222" s="16">
        <f t="shared" si="155"/>
        <v>1623.952257350915</v>
      </c>
      <c r="AQ222" s="13">
        <v>477.57390417940871</v>
      </c>
      <c r="AR222" s="133">
        <f t="shared" si="145"/>
        <v>293.47125</v>
      </c>
      <c r="AS222" s="14">
        <v>17.043749999999999</v>
      </c>
      <c r="AT222" s="15">
        <f t="shared" si="170"/>
        <v>28.020471092301211</v>
      </c>
      <c r="AU222" s="16">
        <f t="shared" si="156"/>
        <v>1566.3443340596377</v>
      </c>
      <c r="AV222" s="92"/>
      <c r="AW222" s="13">
        <v>479.29408766564728</v>
      </c>
      <c r="AX222" s="133">
        <f t="shared" si="147"/>
        <v>292.80250000000001</v>
      </c>
      <c r="AY222" s="14">
        <v>17.712499999999999</v>
      </c>
      <c r="AZ222" s="15">
        <f t="shared" si="171"/>
        <v>27.059652091215092</v>
      </c>
      <c r="BA222" s="16">
        <f t="shared" si="157"/>
        <v>1512.6345518989235</v>
      </c>
    </row>
    <row r="223" spans="1:53" x14ac:dyDescent="0.25">
      <c r="A223" s="13">
        <v>485.66513761467888</v>
      </c>
      <c r="B223" s="14">
        <f t="shared" si="131"/>
        <v>294.93374999999997</v>
      </c>
      <c r="C223" s="14">
        <v>15.581250000000001</v>
      </c>
      <c r="D223" s="15">
        <f t="shared" si="163"/>
        <v>31.16984437157987</v>
      </c>
      <c r="E223" s="16">
        <f t="shared" si="149"/>
        <v>1742.3943003713148</v>
      </c>
      <c r="F223" s="10"/>
      <c r="G223" s="13">
        <v>475.9174311926605</v>
      </c>
      <c r="H223" s="133">
        <f t="shared" si="133"/>
        <v>295.35249999999996</v>
      </c>
      <c r="I223" s="14">
        <v>15.1625</v>
      </c>
      <c r="J223" s="15">
        <f t="shared" si="164"/>
        <v>31.387794307842409</v>
      </c>
      <c r="K223" s="16">
        <f t="shared" si="150"/>
        <v>1754.5777018083907</v>
      </c>
      <c r="L223" s="92"/>
      <c r="M223" s="13">
        <v>485.53771661569823</v>
      </c>
      <c r="N223" s="133">
        <f t="shared" si="135"/>
        <v>295.22125</v>
      </c>
      <c r="O223" s="14">
        <v>15.293749999999999</v>
      </c>
      <c r="P223" s="15">
        <f t="shared" si="165"/>
        <v>31.747460015738341</v>
      </c>
      <c r="Q223" s="16">
        <f t="shared" si="151"/>
        <v>1774.6830148797733</v>
      </c>
      <c r="R223" s="10"/>
      <c r="S223" s="13">
        <v>479.10295616717633</v>
      </c>
      <c r="T223" s="133">
        <f t="shared" si="137"/>
        <v>295.27125000000001</v>
      </c>
      <c r="U223" s="14">
        <v>15.24375</v>
      </c>
      <c r="V223" s="15">
        <f t="shared" si="166"/>
        <v>31.42946821924896</v>
      </c>
      <c r="W223" s="16">
        <f t="shared" si="152"/>
        <v>1756.9072734560168</v>
      </c>
      <c r="X223" s="92"/>
      <c r="Y223" s="13">
        <v>480.12232415902139</v>
      </c>
      <c r="Z223" s="133">
        <f t="shared" si="139"/>
        <v>294.99624999999997</v>
      </c>
      <c r="AA223" s="14">
        <v>15.518750000000001</v>
      </c>
      <c r="AB223" s="15">
        <f t="shared" si="167"/>
        <v>30.938208564415394</v>
      </c>
      <c r="AC223" s="16">
        <f t="shared" si="153"/>
        <v>1729.4458587508204</v>
      </c>
      <c r="AD223" s="10"/>
      <c r="AE223" s="13">
        <v>479.61264016309883</v>
      </c>
      <c r="AF223" s="133">
        <f t="shared" si="141"/>
        <v>294.54624999999999</v>
      </c>
      <c r="AG223" s="14">
        <v>15.96875</v>
      </c>
      <c r="AH223" s="15">
        <f t="shared" si="168"/>
        <v>30.034451047395621</v>
      </c>
      <c r="AI223" s="16">
        <f t="shared" si="154"/>
        <v>1678.9258135494151</v>
      </c>
      <c r="AK223" s="13">
        <v>484.70948012232412</v>
      </c>
      <c r="AL223" s="133">
        <f t="shared" si="143"/>
        <v>293.69</v>
      </c>
      <c r="AM223" s="14">
        <v>16.824999999999999</v>
      </c>
      <c r="AN223" s="15">
        <f t="shared" si="169"/>
        <v>28.808884405487319</v>
      </c>
      <c r="AO223" s="16">
        <f t="shared" si="155"/>
        <v>1610.4166382667411</v>
      </c>
      <c r="AQ223" s="13">
        <v>480.18603465851169</v>
      </c>
      <c r="AR223" s="133">
        <f t="shared" si="145"/>
        <v>293.44624999999996</v>
      </c>
      <c r="AS223" s="14">
        <v>17.068750000000001</v>
      </c>
      <c r="AT223" s="15">
        <f t="shared" si="170"/>
        <v>28.132466329315953</v>
      </c>
      <c r="AU223" s="16">
        <f t="shared" si="156"/>
        <v>1572.6048678087618</v>
      </c>
      <c r="AV223" s="92"/>
      <c r="AW223" s="13">
        <v>480.56829765545359</v>
      </c>
      <c r="AX223" s="133">
        <f t="shared" si="147"/>
        <v>292.70875000000001</v>
      </c>
      <c r="AY223" s="14">
        <v>17.806249999999999</v>
      </c>
      <c r="AZ223" s="15">
        <f t="shared" si="171"/>
        <v>26.98874258507286</v>
      </c>
      <c r="BA223" s="16">
        <f t="shared" si="157"/>
        <v>1508.6707105055727</v>
      </c>
    </row>
    <row r="224" spans="1:53" x14ac:dyDescent="0.25">
      <c r="A224" s="13">
        <v>500.31855249745155</v>
      </c>
      <c r="B224" s="14">
        <f t="shared" si="131"/>
        <v>294.53375</v>
      </c>
      <c r="C224" s="14">
        <v>15.981249999999999</v>
      </c>
      <c r="D224" s="15">
        <f t="shared" si="163"/>
        <v>31.306596949390791</v>
      </c>
      <c r="E224" s="16">
        <f t="shared" si="149"/>
        <v>1750.0387694709452</v>
      </c>
      <c r="F224" s="10"/>
      <c r="G224" s="13">
        <v>479.61264016309883</v>
      </c>
      <c r="H224" s="133">
        <f t="shared" si="133"/>
        <v>295.29624999999999</v>
      </c>
      <c r="I224" s="14">
        <v>15.21875</v>
      </c>
      <c r="J224" s="15">
        <f t="shared" si="164"/>
        <v>31.514588265337089</v>
      </c>
      <c r="K224" s="16">
        <f t="shared" si="150"/>
        <v>1761.6654840323433</v>
      </c>
      <c r="L224" s="92"/>
      <c r="M224" s="13">
        <v>492.86442405708459</v>
      </c>
      <c r="N224" s="133">
        <f t="shared" si="135"/>
        <v>294.76499999999999</v>
      </c>
      <c r="O224" s="14">
        <v>15.75</v>
      </c>
      <c r="P224" s="15">
        <f t="shared" si="165"/>
        <v>31.29297930521172</v>
      </c>
      <c r="Q224" s="16">
        <f t="shared" si="151"/>
        <v>1749.2775431613352</v>
      </c>
      <c r="R224" s="10"/>
      <c r="S224" s="13">
        <v>480.31345565749234</v>
      </c>
      <c r="T224" s="133">
        <f t="shared" si="137"/>
        <v>295.20875000000001</v>
      </c>
      <c r="U224" s="14">
        <v>15.30625</v>
      </c>
      <c r="V224" s="15">
        <f t="shared" si="166"/>
        <v>31.380217601142824</v>
      </c>
      <c r="W224" s="16">
        <f t="shared" si="152"/>
        <v>1754.154163903884</v>
      </c>
      <c r="X224" s="92"/>
      <c r="Y224" s="13">
        <v>492.09989806320078</v>
      </c>
      <c r="Z224" s="133">
        <f t="shared" si="139"/>
        <v>294.50874999999996</v>
      </c>
      <c r="AA224" s="14">
        <v>16.006250000000001</v>
      </c>
      <c r="AB224" s="15">
        <f t="shared" si="167"/>
        <v>30.744234162480328</v>
      </c>
      <c r="AC224" s="16">
        <f t="shared" si="153"/>
        <v>1718.6026896826504</v>
      </c>
      <c r="AD224" s="10"/>
      <c r="AE224" s="13">
        <v>480.37716615698264</v>
      </c>
      <c r="AF224" s="133">
        <f t="shared" si="141"/>
        <v>294.53375</v>
      </c>
      <c r="AG224" s="14">
        <v>15.981249999999999</v>
      </c>
      <c r="AH224" s="15">
        <f t="shared" si="168"/>
        <v>30.058798038763094</v>
      </c>
      <c r="AI224" s="16">
        <f t="shared" si="154"/>
        <v>1680.2868103668568</v>
      </c>
      <c r="AK224" s="13">
        <v>500.1274209989806</v>
      </c>
      <c r="AL224" s="133">
        <f t="shared" si="143"/>
        <v>293.27749999999997</v>
      </c>
      <c r="AM224" s="14">
        <v>17.237500000000001</v>
      </c>
      <c r="AN224" s="15">
        <f t="shared" si="169"/>
        <v>29.013918549614537</v>
      </c>
      <c r="AO224" s="16">
        <f t="shared" si="155"/>
        <v>1621.8780469234525</v>
      </c>
      <c r="AQ224" s="13">
        <v>481.14169215086645</v>
      </c>
      <c r="AR224" s="133">
        <f t="shared" si="145"/>
        <v>293.45875000000001</v>
      </c>
      <c r="AS224" s="14">
        <v>17.056249999999999</v>
      </c>
      <c r="AT224" s="15">
        <f t="shared" si="170"/>
        <v>28.20911350096689</v>
      </c>
      <c r="AU224" s="16">
        <f t="shared" si="156"/>
        <v>1576.8894447040491</v>
      </c>
      <c r="AV224" s="92"/>
      <c r="AW224" s="13">
        <v>482.03363914373085</v>
      </c>
      <c r="AX224" s="133">
        <f t="shared" si="147"/>
        <v>292.53999999999996</v>
      </c>
      <c r="AY224" s="14">
        <v>17.975000000000001</v>
      </c>
      <c r="AZ224" s="15">
        <f t="shared" si="171"/>
        <v>26.816892302850114</v>
      </c>
      <c r="BA224" s="16">
        <f t="shared" si="157"/>
        <v>1499.0642797293212</v>
      </c>
    </row>
    <row r="225" spans="1:53" x14ac:dyDescent="0.25">
      <c r="A225" s="13">
        <v>504.58715596330273</v>
      </c>
      <c r="B225" s="14">
        <f t="shared" si="131"/>
        <v>294.42750000000001</v>
      </c>
      <c r="C225" s="14">
        <v>16.087499999999999</v>
      </c>
      <c r="D225" s="15">
        <f t="shared" si="163"/>
        <v>31.36516897984788</v>
      </c>
      <c r="E225" s="16">
        <f t="shared" si="149"/>
        <v>1753.3129459734964</v>
      </c>
      <c r="F225" s="10"/>
      <c r="G225" s="13">
        <v>481.07798165137615</v>
      </c>
      <c r="H225" s="133">
        <f t="shared" si="133"/>
        <v>295.19</v>
      </c>
      <c r="I225" s="14">
        <v>15.324999999999999</v>
      </c>
      <c r="J225" s="15">
        <f t="shared" si="164"/>
        <v>31.391711690138738</v>
      </c>
      <c r="K225" s="16">
        <f t="shared" si="150"/>
        <v>1754.7966834787553</v>
      </c>
      <c r="L225" s="92"/>
      <c r="M225" s="13">
        <v>502.54841997961262</v>
      </c>
      <c r="N225" s="133">
        <f t="shared" si="135"/>
        <v>294.58999999999997</v>
      </c>
      <c r="O225" s="14">
        <v>15.925000000000001</v>
      </c>
      <c r="P225" s="15">
        <f t="shared" si="165"/>
        <v>31.557200626663271</v>
      </c>
      <c r="Q225" s="16">
        <f t="shared" si="151"/>
        <v>1764.0475150304767</v>
      </c>
      <c r="R225" s="10"/>
      <c r="S225" s="13">
        <v>489.93374108053007</v>
      </c>
      <c r="T225" s="133">
        <f t="shared" si="137"/>
        <v>295.19624999999996</v>
      </c>
      <c r="U225" s="14">
        <v>15.31875</v>
      </c>
      <c r="V225" s="15">
        <f t="shared" si="166"/>
        <v>31.982618756786948</v>
      </c>
      <c r="W225" s="16">
        <f t="shared" si="152"/>
        <v>1787.8283885043904</v>
      </c>
      <c r="X225" s="92"/>
      <c r="Y225" s="13">
        <v>502.86697247706417</v>
      </c>
      <c r="Z225" s="133">
        <f t="shared" si="139"/>
        <v>294.32749999999999</v>
      </c>
      <c r="AA225" s="14">
        <v>16.1875</v>
      </c>
      <c r="AB225" s="15">
        <f t="shared" si="167"/>
        <v>31.065141156884273</v>
      </c>
      <c r="AC225" s="16">
        <f t="shared" si="153"/>
        <v>1736.5413906698309</v>
      </c>
      <c r="AD225" s="10"/>
      <c r="AE225" s="13">
        <v>480.56829765545359</v>
      </c>
      <c r="AF225" s="133">
        <f t="shared" si="141"/>
        <v>294.35874999999999</v>
      </c>
      <c r="AG225" s="14">
        <v>16.15625</v>
      </c>
      <c r="AH225" s="15">
        <f t="shared" si="168"/>
        <v>29.74503970014413</v>
      </c>
      <c r="AI225" s="16">
        <f t="shared" si="154"/>
        <v>1662.7477192380568</v>
      </c>
      <c r="AK225" s="13">
        <v>504.96941896024464</v>
      </c>
      <c r="AL225" s="133">
        <f t="shared" si="143"/>
        <v>293.20875000000001</v>
      </c>
      <c r="AM225" s="14">
        <v>17.306249999999999</v>
      </c>
      <c r="AN225" s="15">
        <f t="shared" si="169"/>
        <v>29.178442410126092</v>
      </c>
      <c r="AO225" s="16">
        <f t="shared" si="155"/>
        <v>1631.0749307260485</v>
      </c>
      <c r="AQ225" s="13">
        <v>505.09683995922524</v>
      </c>
      <c r="AR225" s="133">
        <f t="shared" si="145"/>
        <v>292.57749999999999</v>
      </c>
      <c r="AS225" s="14">
        <v>17.9375</v>
      </c>
      <c r="AT225" s="15">
        <f t="shared" si="170"/>
        <v>28.158708847901057</v>
      </c>
      <c r="AU225" s="16">
        <f t="shared" si="156"/>
        <v>1574.0718245976691</v>
      </c>
      <c r="AV225" s="92"/>
      <c r="AW225" s="13">
        <v>497.64271151885828</v>
      </c>
      <c r="AX225" s="133">
        <f t="shared" si="147"/>
        <v>292.10874999999999</v>
      </c>
      <c r="AY225" s="14">
        <v>18.40625</v>
      </c>
      <c r="AZ225" s="15">
        <f t="shared" si="171"/>
        <v>27.036615905948157</v>
      </c>
      <c r="BA225" s="16">
        <f t="shared" si="157"/>
        <v>1511.346829142502</v>
      </c>
    </row>
    <row r="226" spans="1:53" x14ac:dyDescent="0.25">
      <c r="A226" s="13">
        <v>504.71457696228333</v>
      </c>
      <c r="B226" s="14">
        <f t="shared" si="131"/>
        <v>294.42124999999999</v>
      </c>
      <c r="C226" s="14">
        <v>16.09375</v>
      </c>
      <c r="D226" s="15">
        <f t="shared" si="163"/>
        <v>31.360905752996246</v>
      </c>
      <c r="E226" s="16">
        <f t="shared" ref="E226:E235" si="173">D226*55.9</f>
        <v>1753.0746315924901</v>
      </c>
      <c r="F226" s="10"/>
      <c r="G226" s="13">
        <v>483.81753312945972</v>
      </c>
      <c r="H226" s="133">
        <f t="shared" si="133"/>
        <v>294.97749999999996</v>
      </c>
      <c r="I226" s="14">
        <v>15.5375</v>
      </c>
      <c r="J226" s="15">
        <f t="shared" si="164"/>
        <v>31.138698833754447</v>
      </c>
      <c r="K226" s="16">
        <f t="shared" si="150"/>
        <v>1740.6532648068735</v>
      </c>
      <c r="L226" s="92"/>
      <c r="M226" s="13">
        <v>505.28797145769619</v>
      </c>
      <c r="N226" s="133">
        <f t="shared" si="135"/>
        <v>294.50874999999996</v>
      </c>
      <c r="O226" s="14">
        <v>16.006250000000001</v>
      </c>
      <c r="P226" s="15">
        <f t="shared" si="165"/>
        <v>31.568166900910342</v>
      </c>
      <c r="Q226" s="16">
        <f t="shared" ref="Q226:Q235" si="174">P226*55.9</f>
        <v>1764.660529760888</v>
      </c>
      <c r="R226" s="10"/>
      <c r="S226" s="13">
        <v>505.09683995922524</v>
      </c>
      <c r="T226" s="133">
        <f t="shared" si="137"/>
        <v>294.37124999999997</v>
      </c>
      <c r="U226" s="14">
        <v>16.143750000000001</v>
      </c>
      <c r="V226" s="15">
        <f t="shared" si="166"/>
        <v>31.287454275445619</v>
      </c>
      <c r="W226" s="16">
        <f t="shared" si="152"/>
        <v>1748.9686939974101</v>
      </c>
      <c r="X226" s="92"/>
      <c r="Y226" s="13">
        <v>505.16055045871559</v>
      </c>
      <c r="Z226" s="133">
        <f t="shared" si="139"/>
        <v>294.23374999999999</v>
      </c>
      <c r="AA226" s="14">
        <v>16.28125</v>
      </c>
      <c r="AB226" s="15">
        <f t="shared" si="167"/>
        <v>31.027135536811706</v>
      </c>
      <c r="AC226" s="16">
        <f t="shared" ref="AC226:AC235" si="175">AB226*55.9</f>
        <v>1734.4168765077743</v>
      </c>
      <c r="AD226" s="10"/>
      <c r="AE226" s="13">
        <v>505.16055045871559</v>
      </c>
      <c r="AF226" s="133">
        <f t="shared" si="141"/>
        <v>293.69624999999996</v>
      </c>
      <c r="AG226" s="14">
        <v>16.818750000000001</v>
      </c>
      <c r="AH226" s="15">
        <f t="shared" si="168"/>
        <v>30.035558555702149</v>
      </c>
      <c r="AI226" s="16">
        <f t="shared" si="154"/>
        <v>1678.98772326375</v>
      </c>
      <c r="AK226" s="13">
        <v>506.8170234454638</v>
      </c>
      <c r="AL226" s="133">
        <f t="shared" si="143"/>
        <v>293.08375000000001</v>
      </c>
      <c r="AM226" s="14">
        <v>17.431249999999999</v>
      </c>
      <c r="AN226" s="15">
        <f t="shared" si="169"/>
        <v>29.075196755566228</v>
      </c>
      <c r="AO226" s="16">
        <f t="shared" ref="AO226:AO235" si="176">AN226*55.9</f>
        <v>1625.3034986361522</v>
      </c>
      <c r="AQ226" s="13">
        <v>504.96941896024464</v>
      </c>
      <c r="AR226" s="133">
        <f t="shared" si="145"/>
        <v>292.6275</v>
      </c>
      <c r="AS226" s="14">
        <v>17.887499999999999</v>
      </c>
      <c r="AT226" s="15">
        <f t="shared" si="170"/>
        <v>28.230295958644007</v>
      </c>
      <c r="AU226" s="16">
        <f t="shared" si="156"/>
        <v>1578.0735440881999</v>
      </c>
      <c r="AV226" s="92"/>
      <c r="AW226" s="13">
        <v>503.95005096839958</v>
      </c>
      <c r="AX226" s="133">
        <f t="shared" si="147"/>
        <v>291.97125</v>
      </c>
      <c r="AY226" s="14">
        <v>18.543749999999999</v>
      </c>
      <c r="AZ226" s="15">
        <f t="shared" si="171"/>
        <v>27.176275077500485</v>
      </c>
      <c r="BA226" s="16">
        <f t="shared" ref="BA226:BA235" si="177">AZ226*55.9</f>
        <v>1519.1537768322771</v>
      </c>
    </row>
    <row r="227" spans="1:53" x14ac:dyDescent="0.25">
      <c r="A227" s="13">
        <v>507.51783893985726</v>
      </c>
      <c r="B227" s="14">
        <f t="shared" ref="B227:B235" si="178">$D$2-C227</f>
        <v>294.21499999999997</v>
      </c>
      <c r="C227" s="14">
        <v>16.3</v>
      </c>
      <c r="D227" s="15">
        <f t="shared" ref="D227:D235" si="179">A227/C227</f>
        <v>31.13606373864155</v>
      </c>
      <c r="E227" s="16">
        <f t="shared" si="173"/>
        <v>1740.5059629900627</v>
      </c>
      <c r="F227" s="10"/>
      <c r="G227" s="13">
        <v>500.9556574923547</v>
      </c>
      <c r="H227" s="133">
        <f t="shared" ref="H227:H235" si="180">$D$2-I227</f>
        <v>294.47125</v>
      </c>
      <c r="I227" s="14">
        <v>16.043749999999999</v>
      </c>
      <c r="J227" s="15">
        <f t="shared" ref="J227:J235" si="181">G227/I227</f>
        <v>31.224349512573728</v>
      </c>
      <c r="K227" s="16">
        <f t="shared" si="150"/>
        <v>1745.4411377528713</v>
      </c>
      <c r="L227" s="92"/>
      <c r="M227" s="13">
        <v>505.54281345565749</v>
      </c>
      <c r="N227" s="133">
        <f t="shared" ref="N227:N235" si="182">$D$2-O227</f>
        <v>294.45875000000001</v>
      </c>
      <c r="O227" s="14">
        <v>16.056249999999999</v>
      </c>
      <c r="P227" s="15">
        <f t="shared" ref="P227:P235" si="183">M227/O227</f>
        <v>31.485733808059635</v>
      </c>
      <c r="Q227" s="16">
        <f t="shared" si="174"/>
        <v>1760.0525198705336</v>
      </c>
      <c r="R227" s="10"/>
      <c r="S227" s="13">
        <v>504.45973496432208</v>
      </c>
      <c r="T227" s="133">
        <f t="shared" ref="T227:T235" si="184">$D$2-U227</f>
        <v>294.37124999999997</v>
      </c>
      <c r="U227" s="14">
        <v>16.143750000000001</v>
      </c>
      <c r="V227" s="15">
        <f t="shared" ref="V227:V235" si="185">S227/U227</f>
        <v>31.247989777116349</v>
      </c>
      <c r="W227" s="16">
        <f t="shared" si="152"/>
        <v>1746.7626285408039</v>
      </c>
      <c r="X227" s="92"/>
      <c r="Y227" s="13">
        <v>526.43985728848111</v>
      </c>
      <c r="Z227" s="133">
        <f t="shared" ref="Z227:Z235" si="186">$D$2-AA227</f>
        <v>293.53375</v>
      </c>
      <c r="AA227" s="14">
        <v>16.981249999999999</v>
      </c>
      <c r="AB227" s="15">
        <f t="shared" ref="AB227:AB235" si="187">Y227/AA227</f>
        <v>31.001242976134332</v>
      </c>
      <c r="AC227" s="16">
        <f t="shared" si="175"/>
        <v>1732.969482365909</v>
      </c>
      <c r="AD227" s="10"/>
      <c r="AE227" s="13">
        <v>515.54536187563713</v>
      </c>
      <c r="AF227" s="133">
        <f t="shared" ref="AF227:AF235" si="188">$D$2-AG227</f>
        <v>293.67124999999999</v>
      </c>
      <c r="AG227" s="14">
        <v>16.84375</v>
      </c>
      <c r="AH227" s="15">
        <f t="shared" ref="AH227:AH235" si="189">AE227/AG227</f>
        <v>30.607516846048956</v>
      </c>
      <c r="AI227" s="16">
        <f t="shared" si="154"/>
        <v>1710.9601916941365</v>
      </c>
      <c r="AK227" s="13">
        <v>506.11620795107029</v>
      </c>
      <c r="AL227" s="133">
        <f t="shared" ref="AL227:AL235" si="190">$D$2-AM227</f>
        <v>292.97125</v>
      </c>
      <c r="AM227" s="14">
        <v>17.543749999999999</v>
      </c>
      <c r="AN227" s="15">
        <f t="shared" ref="AN227:AN235" si="191">AK227/AM227</f>
        <v>28.848804158236998</v>
      </c>
      <c r="AO227" s="16">
        <f t="shared" si="176"/>
        <v>1612.6481524454482</v>
      </c>
      <c r="AQ227" s="13">
        <v>506.05249745158</v>
      </c>
      <c r="AR227" s="133">
        <f t="shared" ref="AR227:AR235" si="192">$D$2-AS227</f>
        <v>292.41499999999996</v>
      </c>
      <c r="AS227" s="14">
        <v>18.100000000000001</v>
      </c>
      <c r="AT227" s="15">
        <f t="shared" ref="AT227:AT235" si="193">AQ227/AS227</f>
        <v>27.958701516661876</v>
      </c>
      <c r="AU227" s="16">
        <f t="shared" si="156"/>
        <v>1562.8914147813989</v>
      </c>
      <c r="AV227" s="92"/>
      <c r="AW227" s="13">
        <v>518.34862385321094</v>
      </c>
      <c r="AX227" s="133">
        <f t="shared" ref="AX227:AX235" si="194">$D$2-AY227</f>
        <v>291.33375000000001</v>
      </c>
      <c r="AY227" s="14">
        <v>19.181249999999999</v>
      </c>
      <c r="AZ227" s="15">
        <f t="shared" ref="AZ227:AZ235" si="195">AW227/AY227</f>
        <v>27.023714505217907</v>
      </c>
      <c r="BA227" s="16">
        <f t="shared" si="177"/>
        <v>1510.6256408416809</v>
      </c>
    </row>
    <row r="228" spans="1:53" x14ac:dyDescent="0.25">
      <c r="A228" s="13">
        <v>522.99949031600408</v>
      </c>
      <c r="B228" s="14">
        <f t="shared" si="178"/>
        <v>293.82749999999999</v>
      </c>
      <c r="C228" s="14">
        <v>16.6875</v>
      </c>
      <c r="D228" s="15">
        <f t="shared" si="179"/>
        <v>31.340793427176276</v>
      </c>
      <c r="E228" s="16">
        <f t="shared" si="173"/>
        <v>1751.9503525791538</v>
      </c>
      <c r="F228" s="10"/>
      <c r="G228" s="13">
        <v>506.05249745158</v>
      </c>
      <c r="H228" s="133">
        <f t="shared" si="180"/>
        <v>294.28999999999996</v>
      </c>
      <c r="I228" s="14">
        <v>16.225000000000001</v>
      </c>
      <c r="J228" s="15">
        <f t="shared" si="181"/>
        <v>31.189676268202152</v>
      </c>
      <c r="K228" s="16">
        <f t="shared" si="150"/>
        <v>1743.5029033925002</v>
      </c>
      <c r="L228" s="92"/>
      <c r="M228" s="13">
        <v>512.8058103975535</v>
      </c>
      <c r="N228" s="133">
        <f t="shared" si="182"/>
        <v>294.12124999999997</v>
      </c>
      <c r="O228" s="14">
        <v>16.393750000000001</v>
      </c>
      <c r="P228" s="15">
        <f t="shared" si="183"/>
        <v>31.280567923602195</v>
      </c>
      <c r="Q228" s="16">
        <f t="shared" si="174"/>
        <v>1748.5837469293626</v>
      </c>
      <c r="R228" s="10"/>
      <c r="S228" s="13">
        <v>514.90825688073392</v>
      </c>
      <c r="T228" s="133">
        <f t="shared" si="184"/>
        <v>293.91499999999996</v>
      </c>
      <c r="U228" s="14">
        <v>16.600000000000001</v>
      </c>
      <c r="V228" s="15">
        <f t="shared" si="185"/>
        <v>31.018569691610473</v>
      </c>
      <c r="W228" s="16">
        <f t="shared" si="152"/>
        <v>1733.9380457610255</v>
      </c>
      <c r="X228" s="92"/>
      <c r="Y228" s="13">
        <v>531.21814475025485</v>
      </c>
      <c r="Z228" s="133">
        <f t="shared" si="186"/>
        <v>293.39625000000001</v>
      </c>
      <c r="AA228" s="14">
        <v>17.118749999999999</v>
      </c>
      <c r="AB228" s="15">
        <f t="shared" si="187"/>
        <v>31.031362964600504</v>
      </c>
      <c r="AC228" s="16">
        <f t="shared" si="175"/>
        <v>1734.653189721168</v>
      </c>
      <c r="AD228" s="10"/>
      <c r="AE228" s="13">
        <v>519.04943934760445</v>
      </c>
      <c r="AF228" s="133">
        <f t="shared" si="188"/>
        <v>293.14</v>
      </c>
      <c r="AG228" s="14">
        <v>17.375</v>
      </c>
      <c r="AH228" s="15">
        <f t="shared" si="189"/>
        <v>29.873349027200256</v>
      </c>
      <c r="AI228" s="16">
        <f t="shared" si="154"/>
        <v>1669.9202106204943</v>
      </c>
      <c r="AK228" s="13">
        <v>521.66156982670736</v>
      </c>
      <c r="AL228" s="133">
        <f t="shared" si="190"/>
        <v>292.57124999999996</v>
      </c>
      <c r="AM228" s="14">
        <v>17.943750000000001</v>
      </c>
      <c r="AN228" s="15">
        <f t="shared" si="191"/>
        <v>29.072048475190932</v>
      </c>
      <c r="AO228" s="16">
        <f t="shared" si="176"/>
        <v>1625.1275097631731</v>
      </c>
      <c r="AQ228" s="13">
        <v>523.06320081549438</v>
      </c>
      <c r="AR228" s="133">
        <f t="shared" si="192"/>
        <v>291.97749999999996</v>
      </c>
      <c r="AS228" s="14">
        <v>18.537500000000001</v>
      </c>
      <c r="AT228" s="15">
        <f t="shared" si="193"/>
        <v>28.21649094082235</v>
      </c>
      <c r="AU228" s="16">
        <f t="shared" si="156"/>
        <v>1577.3018435919694</v>
      </c>
      <c r="AV228" s="92"/>
      <c r="AW228" s="13">
        <v>527.84148827726801</v>
      </c>
      <c r="AX228" s="133">
        <f t="shared" si="194"/>
        <v>291.1275</v>
      </c>
      <c r="AY228" s="14">
        <v>19.387499999999999</v>
      </c>
      <c r="AZ228" s="15">
        <f t="shared" si="195"/>
        <v>27.225866577808794</v>
      </c>
      <c r="BA228" s="16">
        <f t="shared" si="177"/>
        <v>1521.9259416995117</v>
      </c>
    </row>
    <row r="229" spans="1:53" x14ac:dyDescent="0.25">
      <c r="A229" s="13">
        <v>529.11569826707444</v>
      </c>
      <c r="B229" s="14">
        <f t="shared" si="178"/>
        <v>293.69624999999996</v>
      </c>
      <c r="C229" s="14">
        <v>16.818750000000001</v>
      </c>
      <c r="D229" s="15">
        <f t="shared" si="179"/>
        <v>31.459870577009255</v>
      </c>
      <c r="E229" s="16">
        <f t="shared" si="173"/>
        <v>1758.6067652548172</v>
      </c>
      <c r="F229" s="10"/>
      <c r="G229" s="13">
        <v>521.02446483180427</v>
      </c>
      <c r="H229" s="133">
        <f t="shared" si="180"/>
        <v>293.83375000000001</v>
      </c>
      <c r="I229" s="14">
        <v>16.681249999999999</v>
      </c>
      <c r="J229" s="15">
        <f t="shared" si="181"/>
        <v>31.234138019141511</v>
      </c>
      <c r="K229" s="16">
        <f t="shared" si="150"/>
        <v>1745.9883152700104</v>
      </c>
      <c r="L229" s="92"/>
      <c r="M229" s="13">
        <v>526.63098878695212</v>
      </c>
      <c r="N229" s="133">
        <f t="shared" si="182"/>
        <v>293.78999999999996</v>
      </c>
      <c r="O229" s="14">
        <v>16.725000000000001</v>
      </c>
      <c r="P229" s="15">
        <f t="shared" si="183"/>
        <v>31.487652543315519</v>
      </c>
      <c r="Q229" s="16">
        <f t="shared" si="174"/>
        <v>1760.1597771713375</v>
      </c>
      <c r="R229" s="10"/>
      <c r="S229" s="13">
        <v>527.26809378185521</v>
      </c>
      <c r="T229" s="133">
        <f t="shared" si="184"/>
        <v>293.70249999999999</v>
      </c>
      <c r="U229" s="14">
        <v>16.8125</v>
      </c>
      <c r="V229" s="15">
        <f t="shared" si="185"/>
        <v>31.361671005612205</v>
      </c>
      <c r="W229" s="16">
        <f t="shared" si="152"/>
        <v>1753.1174092137223</v>
      </c>
      <c r="X229" s="92"/>
      <c r="Y229" s="13">
        <v>530.07135575942914</v>
      </c>
      <c r="Z229" s="133">
        <f t="shared" si="186"/>
        <v>293.40249999999997</v>
      </c>
      <c r="AA229" s="14">
        <v>17.112500000000001</v>
      </c>
      <c r="AB229" s="15">
        <f t="shared" si="187"/>
        <v>30.975681855919891</v>
      </c>
      <c r="AC229" s="16">
        <f t="shared" si="175"/>
        <v>1731.540615745922</v>
      </c>
      <c r="AD229" s="10"/>
      <c r="AE229" s="13">
        <v>528.54230377166152</v>
      </c>
      <c r="AF229" s="133">
        <f t="shared" si="188"/>
        <v>292.99624999999997</v>
      </c>
      <c r="AG229" s="14">
        <v>17.518750000000001</v>
      </c>
      <c r="AH229" s="15">
        <f t="shared" si="189"/>
        <v>30.17009225953116</v>
      </c>
      <c r="AI229" s="16">
        <f t="shared" si="154"/>
        <v>1686.5081573077919</v>
      </c>
      <c r="AK229" s="13">
        <v>528.66972477064212</v>
      </c>
      <c r="AL229" s="133">
        <f t="shared" si="190"/>
        <v>292.42124999999999</v>
      </c>
      <c r="AM229" s="14">
        <v>18.09375</v>
      </c>
      <c r="AN229" s="15">
        <f t="shared" si="191"/>
        <v>29.21836129993186</v>
      </c>
      <c r="AO229" s="16">
        <f t="shared" si="176"/>
        <v>1633.3063966661909</v>
      </c>
      <c r="AQ229" s="13">
        <v>530.45361875637104</v>
      </c>
      <c r="AR229" s="133">
        <f t="shared" si="192"/>
        <v>291.77125000000001</v>
      </c>
      <c r="AS229" s="14">
        <v>18.743749999999999</v>
      </c>
      <c r="AT229" s="15">
        <f t="shared" si="193"/>
        <v>28.300293098039138</v>
      </c>
      <c r="AU229" s="16">
        <f t="shared" si="156"/>
        <v>1581.9863841803879</v>
      </c>
      <c r="AV229" s="92"/>
      <c r="AW229" s="13">
        <v>530.70846075433224</v>
      </c>
      <c r="AX229" s="133">
        <f t="shared" si="194"/>
        <v>291.08375000000001</v>
      </c>
      <c r="AY229" s="14">
        <v>19.431249999999999</v>
      </c>
      <c r="AZ229" s="15">
        <f t="shared" si="195"/>
        <v>27.312111199965635</v>
      </c>
      <c r="BA229" s="16">
        <f t="shared" si="177"/>
        <v>1526.747016078079</v>
      </c>
    </row>
    <row r="230" spans="1:53" x14ac:dyDescent="0.25">
      <c r="A230" s="13">
        <v>530.45361875637104</v>
      </c>
      <c r="B230" s="14">
        <f t="shared" si="178"/>
        <v>293.6275</v>
      </c>
      <c r="C230" s="14">
        <v>16.887499999999999</v>
      </c>
      <c r="D230" s="15">
        <f t="shared" si="179"/>
        <v>31.41102109586209</v>
      </c>
      <c r="E230" s="16">
        <f t="shared" si="173"/>
        <v>1755.8760792586909</v>
      </c>
      <c r="F230" s="10"/>
      <c r="G230" s="13">
        <v>530.13506625891944</v>
      </c>
      <c r="H230" s="133">
        <f t="shared" si="180"/>
        <v>293.60249999999996</v>
      </c>
      <c r="I230" s="14">
        <v>16.912500000000001</v>
      </c>
      <c r="J230" s="15">
        <f t="shared" si="181"/>
        <v>31.34575410252295</v>
      </c>
      <c r="K230" s="16">
        <f t="shared" si="150"/>
        <v>1752.2276543310329</v>
      </c>
      <c r="L230" s="92"/>
      <c r="M230" s="13">
        <v>529.75280326197753</v>
      </c>
      <c r="N230" s="133">
        <f t="shared" si="182"/>
        <v>293.73374999999999</v>
      </c>
      <c r="O230" s="14">
        <v>16.78125</v>
      </c>
      <c r="P230" s="15">
        <f t="shared" si="183"/>
        <v>31.568137252110393</v>
      </c>
      <c r="Q230" s="16">
        <f t="shared" si="174"/>
        <v>1764.658872392971</v>
      </c>
      <c r="R230" s="10"/>
      <c r="S230" s="13">
        <v>529.88022426095813</v>
      </c>
      <c r="T230" s="133">
        <f t="shared" si="184"/>
        <v>293.59625</v>
      </c>
      <c r="U230" s="14">
        <v>16.918749999999999</v>
      </c>
      <c r="V230" s="15">
        <f t="shared" si="185"/>
        <v>31.319111888346253</v>
      </c>
      <c r="W230" s="16">
        <f t="shared" si="152"/>
        <v>1750.7383545585556</v>
      </c>
      <c r="X230" s="92"/>
      <c r="Y230" s="13">
        <v>532.04638124362896</v>
      </c>
      <c r="Z230" s="133">
        <f t="shared" si="186"/>
        <v>293.20249999999999</v>
      </c>
      <c r="AA230" s="14">
        <v>17.3125</v>
      </c>
      <c r="AB230" s="15">
        <f t="shared" si="187"/>
        <v>30.731920938260156</v>
      </c>
      <c r="AC230" s="16">
        <f t="shared" si="175"/>
        <v>1717.9143804487428</v>
      </c>
      <c r="AD230" s="10"/>
      <c r="AE230" s="13">
        <v>530.32619775739045</v>
      </c>
      <c r="AF230" s="133">
        <f t="shared" si="188"/>
        <v>292.90875</v>
      </c>
      <c r="AG230" s="14">
        <v>17.606249999999999</v>
      </c>
      <c r="AH230" s="15">
        <f t="shared" si="189"/>
        <v>30.121473781037441</v>
      </c>
      <c r="AI230" s="16">
        <f t="shared" si="154"/>
        <v>1683.7903843599929</v>
      </c>
      <c r="AK230" s="13">
        <v>543.76911314984704</v>
      </c>
      <c r="AL230" s="133">
        <f t="shared" si="190"/>
        <v>291.77749999999997</v>
      </c>
      <c r="AM230" s="14">
        <v>18.737500000000001</v>
      </c>
      <c r="AN230" s="15">
        <f t="shared" si="191"/>
        <v>29.020366278844403</v>
      </c>
      <c r="AO230" s="16">
        <f t="shared" si="176"/>
        <v>1622.238474987402</v>
      </c>
      <c r="AQ230" s="13">
        <v>530.89959225280325</v>
      </c>
      <c r="AR230" s="133">
        <f t="shared" si="192"/>
        <v>291.74624999999997</v>
      </c>
      <c r="AS230" s="14">
        <v>18.768750000000001</v>
      </c>
      <c r="AT230" s="15">
        <f t="shared" si="193"/>
        <v>28.286358561587917</v>
      </c>
      <c r="AU230" s="16">
        <f t="shared" si="156"/>
        <v>1581.2074435927645</v>
      </c>
      <c r="AV230" s="92"/>
      <c r="AW230" s="13">
        <v>530.00764525993884</v>
      </c>
      <c r="AX230" s="133">
        <f t="shared" si="194"/>
        <v>291.10874999999999</v>
      </c>
      <c r="AY230" s="14">
        <v>19.40625</v>
      </c>
      <c r="AZ230" s="15">
        <f t="shared" si="195"/>
        <v>27.311183008563678</v>
      </c>
      <c r="BA230" s="16">
        <f t="shared" si="177"/>
        <v>1526.6951301787096</v>
      </c>
    </row>
    <row r="231" spans="1:53" x14ac:dyDescent="0.25">
      <c r="A231" s="13">
        <v>553.45310907237513</v>
      </c>
      <c r="B231" s="14">
        <f t="shared" si="178"/>
        <v>293.03375</v>
      </c>
      <c r="C231" s="14">
        <v>17.481249999999999</v>
      </c>
      <c r="D231" s="15">
        <f t="shared" si="179"/>
        <v>31.659813175395076</v>
      </c>
      <c r="E231" s="16">
        <f t="shared" si="173"/>
        <v>1769.7835565045848</v>
      </c>
      <c r="F231" s="10"/>
      <c r="G231" s="13">
        <v>529.94393476044854</v>
      </c>
      <c r="H231" s="133">
        <f t="shared" si="180"/>
        <v>293.68374999999997</v>
      </c>
      <c r="I231" s="14">
        <v>16.831250000000001</v>
      </c>
      <c r="J231" s="15">
        <f t="shared" si="181"/>
        <v>31.485714653424345</v>
      </c>
      <c r="K231" s="16">
        <f t="shared" ref="K231:K235" si="196">J231*55.9</f>
        <v>1760.0514491264209</v>
      </c>
      <c r="L231" s="92"/>
      <c r="M231" s="13">
        <v>549.88532110091739</v>
      </c>
      <c r="N231" s="133">
        <f t="shared" si="182"/>
        <v>292.97125</v>
      </c>
      <c r="O231" s="14">
        <v>17.543749999999999</v>
      </c>
      <c r="P231" s="15">
        <f t="shared" si="183"/>
        <v>31.343659200622298</v>
      </c>
      <c r="Q231" s="16">
        <f t="shared" si="174"/>
        <v>1752.1105493147863</v>
      </c>
      <c r="R231" s="10"/>
      <c r="S231" s="13">
        <v>530.07135575942914</v>
      </c>
      <c r="T231" s="133">
        <f t="shared" si="184"/>
        <v>293.58375000000001</v>
      </c>
      <c r="U231" s="14">
        <v>16.931249999999999</v>
      </c>
      <c r="V231" s="15">
        <f t="shared" si="185"/>
        <v>31.307278302513353</v>
      </c>
      <c r="W231" s="16">
        <f t="shared" ref="W231:W235" si="197">V231*55.9</f>
        <v>1750.0768571104963</v>
      </c>
      <c r="X231" s="92"/>
      <c r="Y231" s="13">
        <v>548.48369011213049</v>
      </c>
      <c r="Z231" s="133">
        <f t="shared" si="186"/>
        <v>292.74</v>
      </c>
      <c r="AA231" s="14">
        <v>17.774999999999999</v>
      </c>
      <c r="AB231" s="15">
        <f t="shared" si="187"/>
        <v>30.857028979585404</v>
      </c>
      <c r="AC231" s="16">
        <f t="shared" si="175"/>
        <v>1724.9079199588241</v>
      </c>
      <c r="AD231" s="10"/>
      <c r="AE231" s="13">
        <v>530.07135575942914</v>
      </c>
      <c r="AF231" s="133">
        <f t="shared" si="188"/>
        <v>292.92124999999999</v>
      </c>
      <c r="AG231" s="14">
        <v>17.59375</v>
      </c>
      <c r="AH231" s="15">
        <f t="shared" si="189"/>
        <v>30.128389670162935</v>
      </c>
      <c r="AI231" s="16">
        <f t="shared" ref="AI231:AI235" si="198">AH231*55.9</f>
        <v>1684.1769825621079</v>
      </c>
      <c r="AK231" s="13">
        <v>554.47247706422013</v>
      </c>
      <c r="AL231" s="133">
        <f t="shared" si="190"/>
        <v>291.63374999999996</v>
      </c>
      <c r="AM231" s="14">
        <v>18.881250000000001</v>
      </c>
      <c r="AN231" s="15">
        <f t="shared" si="191"/>
        <v>29.366301334086465</v>
      </c>
      <c r="AO231" s="16">
        <f t="shared" si="176"/>
        <v>1641.5762445754333</v>
      </c>
      <c r="AQ231" s="13">
        <v>542.68603465851174</v>
      </c>
      <c r="AR231" s="133">
        <f t="shared" si="192"/>
        <v>291.78375</v>
      </c>
      <c r="AS231" s="14">
        <v>18.731249999999999</v>
      </c>
      <c r="AT231" s="15">
        <f t="shared" si="193"/>
        <v>28.972227409196492</v>
      </c>
      <c r="AU231" s="16">
        <f t="shared" ref="AU231:AU235" si="199">AT231*55.9</f>
        <v>1619.5475121740837</v>
      </c>
      <c r="AV231" s="92"/>
      <c r="AW231" s="13">
        <v>540.13761467889901</v>
      </c>
      <c r="AX231" s="133">
        <f t="shared" si="194"/>
        <v>290.67750000000001</v>
      </c>
      <c r="AY231" s="14">
        <v>19.837499999999999</v>
      </c>
      <c r="AZ231" s="15">
        <f t="shared" si="195"/>
        <v>27.228109120549416</v>
      </c>
      <c r="BA231" s="16">
        <f t="shared" si="177"/>
        <v>1522.0512998387123</v>
      </c>
    </row>
    <row r="232" spans="1:53" x14ac:dyDescent="0.25">
      <c r="A232" s="13">
        <v>554.98216106014263</v>
      </c>
      <c r="B232" s="14">
        <f t="shared" si="178"/>
        <v>292.96499999999997</v>
      </c>
      <c r="C232" s="14">
        <v>17.55</v>
      </c>
      <c r="D232" s="15">
        <f t="shared" si="179"/>
        <v>31.622915160122087</v>
      </c>
      <c r="E232" s="16">
        <f t="shared" si="173"/>
        <v>1767.7209574508247</v>
      </c>
      <c r="F232" s="10"/>
      <c r="G232" s="13">
        <v>537.5891946992864</v>
      </c>
      <c r="H232" s="133">
        <f t="shared" si="180"/>
        <v>293.60874999999999</v>
      </c>
      <c r="I232" s="14">
        <v>16.90625</v>
      </c>
      <c r="J232" s="15">
        <f t="shared" si="181"/>
        <v>31.798251812157421</v>
      </c>
      <c r="K232" s="16">
        <f t="shared" si="196"/>
        <v>1777.5222762995998</v>
      </c>
      <c r="L232" s="92"/>
      <c r="M232" s="13">
        <v>553.64424057084602</v>
      </c>
      <c r="N232" s="133">
        <f t="shared" si="182"/>
        <v>292.96499999999997</v>
      </c>
      <c r="O232" s="14">
        <v>17.55</v>
      </c>
      <c r="P232" s="15">
        <f t="shared" si="183"/>
        <v>31.546680374407181</v>
      </c>
      <c r="Q232" s="16">
        <f t="shared" si="174"/>
        <v>1763.4594329293614</v>
      </c>
      <c r="R232" s="10"/>
      <c r="S232" s="13">
        <v>534.59480122324157</v>
      </c>
      <c r="T232" s="133">
        <f t="shared" si="184"/>
        <v>293.28375</v>
      </c>
      <c r="U232" s="14">
        <v>17.231249999999999</v>
      </c>
      <c r="V232" s="15">
        <f t="shared" si="185"/>
        <v>31.024725497177606</v>
      </c>
      <c r="W232" s="16">
        <f t="shared" si="197"/>
        <v>1734.282155292228</v>
      </c>
      <c r="X232" s="92"/>
      <c r="Y232" s="13">
        <v>554.15392456676852</v>
      </c>
      <c r="Z232" s="133">
        <f t="shared" si="186"/>
        <v>292.64</v>
      </c>
      <c r="AA232" s="14">
        <v>17.875</v>
      </c>
      <c r="AB232" s="15">
        <f t="shared" si="187"/>
        <v>31.001618157581454</v>
      </c>
      <c r="AC232" s="16">
        <f t="shared" si="175"/>
        <v>1732.9904550088033</v>
      </c>
      <c r="AD232" s="10"/>
      <c r="AE232" s="13">
        <v>538.4811416921508</v>
      </c>
      <c r="AF232" s="133">
        <f t="shared" si="188"/>
        <v>292.47749999999996</v>
      </c>
      <c r="AG232" s="14">
        <v>18.037500000000001</v>
      </c>
      <c r="AH232" s="15">
        <f t="shared" si="189"/>
        <v>29.853424348837187</v>
      </c>
      <c r="AI232" s="16">
        <f t="shared" si="198"/>
        <v>1668.8064210999987</v>
      </c>
      <c r="AK232" s="13">
        <v>555.42813455657495</v>
      </c>
      <c r="AL232" s="133">
        <f t="shared" si="190"/>
        <v>291.58375000000001</v>
      </c>
      <c r="AM232" s="14">
        <v>18.931249999999999</v>
      </c>
      <c r="AN232" s="15">
        <f t="shared" si="191"/>
        <v>29.339221369776162</v>
      </c>
      <c r="AO232" s="16">
        <f t="shared" si="176"/>
        <v>1640.0624745704874</v>
      </c>
      <c r="AQ232" s="13">
        <v>543.64169215086645</v>
      </c>
      <c r="AR232" s="133">
        <f t="shared" si="192"/>
        <v>291.24624999999997</v>
      </c>
      <c r="AS232" s="14">
        <v>19.268750000000001</v>
      </c>
      <c r="AT232" s="15">
        <f t="shared" si="193"/>
        <v>28.213646040914249</v>
      </c>
      <c r="AU232" s="16">
        <f t="shared" si="199"/>
        <v>1577.1428136871064</v>
      </c>
      <c r="AV232" s="92"/>
      <c r="AW232" s="13">
        <v>553.45310907237513</v>
      </c>
      <c r="AX232" s="133">
        <f t="shared" si="194"/>
        <v>290.27125000000001</v>
      </c>
      <c r="AY232" s="14">
        <v>20.243749999999999</v>
      </c>
      <c r="AZ232" s="15">
        <f t="shared" si="195"/>
        <v>27.339455835622115</v>
      </c>
      <c r="BA232" s="16">
        <f t="shared" si="177"/>
        <v>1528.2755812112762</v>
      </c>
    </row>
    <row r="233" spans="1:53" x14ac:dyDescent="0.25">
      <c r="A233" s="13">
        <v>554.59989806320084</v>
      </c>
      <c r="B233" s="14">
        <f t="shared" si="178"/>
        <v>292.92750000000001</v>
      </c>
      <c r="C233" s="14">
        <v>17.587499999999999</v>
      </c>
      <c r="D233" s="15">
        <f t="shared" si="179"/>
        <v>31.533753976585693</v>
      </c>
      <c r="E233" s="16">
        <f t="shared" si="173"/>
        <v>1762.7368472911403</v>
      </c>
      <c r="F233" s="10"/>
      <c r="G233" s="13">
        <v>543.38685015290514</v>
      </c>
      <c r="H233" s="133">
        <f t="shared" si="180"/>
        <v>293.17124999999999</v>
      </c>
      <c r="I233" s="14">
        <v>17.34375</v>
      </c>
      <c r="J233" s="15">
        <f t="shared" si="181"/>
        <v>31.330412981789124</v>
      </c>
      <c r="K233" s="16">
        <f t="shared" si="196"/>
        <v>1751.3700856820119</v>
      </c>
      <c r="L233" s="92"/>
      <c r="M233" s="13">
        <v>555.23700305810394</v>
      </c>
      <c r="N233" s="133">
        <f t="shared" si="182"/>
        <v>292.85249999999996</v>
      </c>
      <c r="O233" s="14">
        <v>17.662500000000001</v>
      </c>
      <c r="P233" s="15">
        <f t="shared" si="183"/>
        <v>31.435923740020037</v>
      </c>
      <c r="Q233" s="16">
        <f t="shared" si="174"/>
        <v>1757.2681370671201</v>
      </c>
      <c r="R233" s="10"/>
      <c r="S233" s="13">
        <v>549.18450560652389</v>
      </c>
      <c r="T233" s="133">
        <f t="shared" si="184"/>
        <v>292.89</v>
      </c>
      <c r="U233" s="14">
        <v>17.625</v>
      </c>
      <c r="V233" s="15">
        <f t="shared" si="185"/>
        <v>31.159404573419796</v>
      </c>
      <c r="W233" s="16">
        <f t="shared" si="197"/>
        <v>1741.8107156541664</v>
      </c>
      <c r="X233" s="92"/>
      <c r="Y233" s="13">
        <v>555.74668705402644</v>
      </c>
      <c r="Z233" s="133">
        <f t="shared" si="186"/>
        <v>292.58375000000001</v>
      </c>
      <c r="AA233" s="14">
        <v>17.931249999999999</v>
      </c>
      <c r="AB233" s="15">
        <f t="shared" si="187"/>
        <v>30.993192725215838</v>
      </c>
      <c r="AC233" s="16">
        <f t="shared" si="175"/>
        <v>1732.5194733395654</v>
      </c>
      <c r="AD233" s="10"/>
      <c r="AE233" s="13">
        <v>551.1595310907237</v>
      </c>
      <c r="AF233" s="133">
        <f t="shared" si="188"/>
        <v>292.19624999999996</v>
      </c>
      <c r="AG233" s="14">
        <v>18.318750000000001</v>
      </c>
      <c r="AH233" s="15">
        <f t="shared" si="189"/>
        <v>30.087180134601088</v>
      </c>
      <c r="AI233" s="16">
        <f t="shared" si="198"/>
        <v>1681.8733695242008</v>
      </c>
      <c r="AK233" s="13">
        <v>556.70234454638125</v>
      </c>
      <c r="AL233" s="133">
        <f t="shared" si="190"/>
        <v>291.47125</v>
      </c>
      <c r="AM233" s="14">
        <v>19.043749999999999</v>
      </c>
      <c r="AN233" s="15">
        <f t="shared" si="191"/>
        <v>29.232811003420085</v>
      </c>
      <c r="AO233" s="16">
        <f t="shared" si="176"/>
        <v>1634.1141350911828</v>
      </c>
      <c r="AQ233" s="13">
        <v>555.55555555555554</v>
      </c>
      <c r="AR233" s="133">
        <f t="shared" si="192"/>
        <v>290.94</v>
      </c>
      <c r="AS233" s="14">
        <v>19.574999999999999</v>
      </c>
      <c r="AT233" s="15">
        <f t="shared" si="193"/>
        <v>28.380871292748687</v>
      </c>
      <c r="AU233" s="16">
        <f t="shared" si="199"/>
        <v>1586.4907052646515</v>
      </c>
      <c r="AV233" s="92"/>
      <c r="AW233" s="13">
        <v>556.95718654434245</v>
      </c>
      <c r="AX233" s="133">
        <f t="shared" si="194"/>
        <v>290.14</v>
      </c>
      <c r="AY233" s="14">
        <v>20.375</v>
      </c>
      <c r="AZ233" s="15">
        <f t="shared" si="195"/>
        <v>27.335322038986131</v>
      </c>
      <c r="BA233" s="16">
        <f t="shared" si="177"/>
        <v>1528.0445019793247</v>
      </c>
    </row>
    <row r="234" spans="1:53" x14ac:dyDescent="0.25">
      <c r="A234" s="13">
        <v>565.62181447502542</v>
      </c>
      <c r="B234" s="14">
        <f t="shared" si="178"/>
        <v>292.51499999999999</v>
      </c>
      <c r="C234" s="14">
        <v>18</v>
      </c>
      <c r="D234" s="15">
        <f t="shared" si="179"/>
        <v>31.423434137501413</v>
      </c>
      <c r="E234" s="16">
        <f t="shared" si="173"/>
        <v>1756.569968286329</v>
      </c>
      <c r="F234" s="10"/>
      <c r="G234" s="13">
        <v>554.53618756371043</v>
      </c>
      <c r="H234" s="133">
        <f t="shared" si="180"/>
        <v>292.84625</v>
      </c>
      <c r="I234" s="14">
        <v>17.668749999999999</v>
      </c>
      <c r="J234" s="15">
        <f t="shared" si="181"/>
        <v>31.385139727694966</v>
      </c>
      <c r="K234" s="16">
        <f t="shared" si="196"/>
        <v>1754.4293107781486</v>
      </c>
      <c r="L234" s="92"/>
      <c r="M234" s="13">
        <v>556.12895005096834</v>
      </c>
      <c r="N234" s="133">
        <f t="shared" si="182"/>
        <v>292.77125000000001</v>
      </c>
      <c r="O234" s="14">
        <v>17.743749999999999</v>
      </c>
      <c r="P234" s="15">
        <f t="shared" si="183"/>
        <v>31.342244455144396</v>
      </c>
      <c r="Q234" s="16">
        <f t="shared" si="174"/>
        <v>1752.0314650425717</v>
      </c>
      <c r="R234" s="10"/>
      <c r="S234" s="13">
        <v>556.95718654434245</v>
      </c>
      <c r="T234" s="133">
        <f t="shared" si="184"/>
        <v>292.53999999999996</v>
      </c>
      <c r="U234" s="14">
        <v>17.975000000000001</v>
      </c>
      <c r="V234" s="15">
        <f t="shared" si="185"/>
        <v>30.98510078132642</v>
      </c>
      <c r="W234" s="16">
        <f t="shared" si="197"/>
        <v>1732.0671336761468</v>
      </c>
      <c r="X234" s="92"/>
      <c r="Y234" s="13">
        <v>558.29510703363917</v>
      </c>
      <c r="Z234" s="133">
        <f t="shared" si="186"/>
        <v>292.5025</v>
      </c>
      <c r="AA234" s="14">
        <v>18.012499999999999</v>
      </c>
      <c r="AB234" s="15">
        <f t="shared" si="187"/>
        <v>30.994870619494197</v>
      </c>
      <c r="AC234" s="16">
        <f t="shared" si="175"/>
        <v>1732.6132676297257</v>
      </c>
      <c r="AD234" s="10"/>
      <c r="AE234" s="13">
        <v>560.71610601427108</v>
      </c>
      <c r="AF234" s="133">
        <f t="shared" si="188"/>
        <v>291.79624999999999</v>
      </c>
      <c r="AG234" s="14">
        <v>18.71875</v>
      </c>
      <c r="AH234" s="15">
        <f t="shared" si="189"/>
        <v>29.954783626805799</v>
      </c>
      <c r="AI234" s="16">
        <f t="shared" si="198"/>
        <v>1674.4724047384441</v>
      </c>
      <c r="AK234" s="13">
        <v>563.5830784913353</v>
      </c>
      <c r="AL234" s="133">
        <f t="shared" si="190"/>
        <v>291.14625000000001</v>
      </c>
      <c r="AM234" s="14">
        <v>19.368749999999999</v>
      </c>
      <c r="AN234" s="15">
        <f t="shared" si="191"/>
        <v>29.097545194776913</v>
      </c>
      <c r="AO234" s="16">
        <f t="shared" si="176"/>
        <v>1626.5527763880293</v>
      </c>
      <c r="AQ234" s="13">
        <v>566.06778797145762</v>
      </c>
      <c r="AR234" s="133">
        <f t="shared" si="192"/>
        <v>290.52125000000001</v>
      </c>
      <c r="AS234" s="14">
        <v>19.993749999999999</v>
      </c>
      <c r="AT234" s="15">
        <f t="shared" si="193"/>
        <v>28.312236972626827</v>
      </c>
      <c r="AU234" s="16">
        <f t="shared" si="199"/>
        <v>1582.6540467698396</v>
      </c>
      <c r="AV234" s="92"/>
      <c r="AW234" s="13">
        <v>555.68297655453614</v>
      </c>
      <c r="AX234" s="133">
        <f t="shared" si="194"/>
        <v>290.26499999999999</v>
      </c>
      <c r="AY234" s="14">
        <v>20.25</v>
      </c>
      <c r="AZ234" s="15">
        <f t="shared" si="195"/>
        <v>27.441134644668452</v>
      </c>
      <c r="BA234" s="16">
        <f t="shared" si="177"/>
        <v>1533.9594266369663</v>
      </c>
    </row>
    <row r="235" spans="1:53" s="92" customFormat="1" ht="15.75" thickBot="1" x14ac:dyDescent="0.3">
      <c r="A235" s="17">
        <v>577.47196738022421</v>
      </c>
      <c r="B235" s="18">
        <f t="shared" si="178"/>
        <v>292.19624999999996</v>
      </c>
      <c r="C235" s="18">
        <v>18.318750000000001</v>
      </c>
      <c r="D235" s="19">
        <f t="shared" si="179"/>
        <v>31.523546496361607</v>
      </c>
      <c r="E235" s="20">
        <f t="shared" si="173"/>
        <v>1762.1662491466138</v>
      </c>
      <c r="G235" s="17">
        <v>554.79102956167173</v>
      </c>
      <c r="H235" s="135">
        <f t="shared" si="180"/>
        <v>292.94</v>
      </c>
      <c r="I235" s="18">
        <v>17.574999999999999</v>
      </c>
      <c r="J235" s="19">
        <f t="shared" si="181"/>
        <v>31.56705715855885</v>
      </c>
      <c r="K235" s="20">
        <f t="shared" si="196"/>
        <v>1764.5984951634396</v>
      </c>
      <c r="M235" s="17">
        <v>572.05657492354737</v>
      </c>
      <c r="N235" s="135">
        <f t="shared" si="182"/>
        <v>292.33375000000001</v>
      </c>
      <c r="O235" s="18">
        <v>18.181249999999999</v>
      </c>
      <c r="P235" s="19">
        <f t="shared" si="183"/>
        <v>31.464094873759912</v>
      </c>
      <c r="Q235" s="20">
        <f t="shared" si="174"/>
        <v>1758.842903443179</v>
      </c>
      <c r="S235" s="17">
        <v>573.45820591233428</v>
      </c>
      <c r="T235" s="135">
        <f t="shared" si="184"/>
        <v>292.03999999999996</v>
      </c>
      <c r="U235" s="18">
        <v>18.475000000000001</v>
      </c>
      <c r="V235" s="19">
        <f t="shared" si="185"/>
        <v>31.039686382264371</v>
      </c>
      <c r="W235" s="20">
        <f t="shared" si="197"/>
        <v>1735.1184687685784</v>
      </c>
      <c r="Y235" s="17">
        <v>566.6</v>
      </c>
      <c r="Z235" s="135">
        <f t="shared" si="186"/>
        <v>292.27499999999998</v>
      </c>
      <c r="AA235" s="18">
        <v>18.239999999999998</v>
      </c>
      <c r="AB235" s="19">
        <f t="shared" si="187"/>
        <v>31.063596491228076</v>
      </c>
      <c r="AC235" s="20">
        <f t="shared" si="175"/>
        <v>1736.4550438596493</v>
      </c>
      <c r="AE235" s="17">
        <v>575.7517838939857</v>
      </c>
      <c r="AF235" s="135">
        <f t="shared" si="188"/>
        <v>291.40249999999997</v>
      </c>
      <c r="AG235" s="18">
        <v>19.112500000000001</v>
      </c>
      <c r="AH235" s="19">
        <f t="shared" si="189"/>
        <v>30.12435756149042</v>
      </c>
      <c r="AI235" s="20">
        <f t="shared" si="198"/>
        <v>1683.9515876873145</v>
      </c>
      <c r="AK235" s="17">
        <v>576.45259938837921</v>
      </c>
      <c r="AL235" s="135">
        <f t="shared" si="190"/>
        <v>290.83999999999997</v>
      </c>
      <c r="AM235" s="18">
        <v>19.675000000000001</v>
      </c>
      <c r="AN235" s="19">
        <f t="shared" si="191"/>
        <v>29.298734403475436</v>
      </c>
      <c r="AO235" s="20">
        <f t="shared" si="176"/>
        <v>1637.7992531542768</v>
      </c>
      <c r="AQ235" s="17">
        <v>577.79051987767582</v>
      </c>
      <c r="AR235" s="135">
        <f t="shared" si="192"/>
        <v>290.26499999999999</v>
      </c>
      <c r="AS235" s="18">
        <v>20.25</v>
      </c>
      <c r="AT235" s="19">
        <f t="shared" si="193"/>
        <v>28.532865179144483</v>
      </c>
      <c r="AU235" s="20">
        <f t="shared" si="199"/>
        <v>1594.9871635141765</v>
      </c>
      <c r="AW235" s="17">
        <v>561.1</v>
      </c>
      <c r="AX235" s="135">
        <f t="shared" si="194"/>
        <v>290.09499999999997</v>
      </c>
      <c r="AY235" s="18">
        <v>20.420000000000002</v>
      </c>
      <c r="AZ235" s="19">
        <f t="shared" si="195"/>
        <v>27.47796278158668</v>
      </c>
      <c r="BA235" s="20">
        <f t="shared" si="177"/>
        <v>1536.0181194906954</v>
      </c>
    </row>
    <row r="236" spans="1:53" x14ac:dyDescent="0.25">
      <c r="A236" s="11"/>
      <c r="B236" s="11"/>
      <c r="C236" s="12"/>
      <c r="D236" s="66">
        <f>TRIMMEAN(D163:D235,0.4)</f>
        <v>31.094007548957265</v>
      </c>
      <c r="E236" s="4">
        <f>TRIMMEAN(E163:E235,0.4)</f>
        <v>1738.1550219867117</v>
      </c>
      <c r="F236" s="10"/>
      <c r="J236" s="66">
        <f>TRIMMEAN(J163:J235,0.4)</f>
        <v>31.417549985624817</v>
      </c>
      <c r="K236" s="4">
        <f>TRIMMEAN(K163:K235,0.4)</f>
        <v>1756.2410441964273</v>
      </c>
      <c r="L236" s="92"/>
      <c r="N236" s="92"/>
      <c r="P236" s="66">
        <f>TRIMMEAN(P163:P235,0.4)</f>
        <v>31.662867345550882</v>
      </c>
      <c r="Q236" s="4">
        <f>TRIMMEAN(Q163:Q235,0.4)</f>
        <v>1769.954284616294</v>
      </c>
      <c r="R236" s="10"/>
      <c r="U236" s="92"/>
      <c r="V236" s="66">
        <f>TRIMMEAN(V163:V235,0.4)</f>
        <v>31.300188661923876</v>
      </c>
      <c r="W236" s="4">
        <f>TRIMMEAN(W163:W235,0.4)</f>
        <v>1749.6805462015443</v>
      </c>
      <c r="X236" s="92"/>
      <c r="Y236" s="11"/>
      <c r="Z236" s="11"/>
      <c r="AA236" s="12"/>
      <c r="AB236" s="66">
        <f>TRIMMEAN(AB164:AB235,0.4)</f>
        <v>30.826456067413702</v>
      </c>
      <c r="AC236" s="4">
        <f>TRIMMEAN(AC164:AC235,0.4)</f>
        <v>1723.1988941684262</v>
      </c>
      <c r="AD236" s="10"/>
      <c r="AE236" s="92"/>
      <c r="AF236" s="92"/>
      <c r="AG236" s="92"/>
      <c r="AH236" s="66">
        <f>TRIMMEAN(AH163:AH235,0.4)</f>
        <v>29.668620332822908</v>
      </c>
      <c r="AI236" s="4">
        <f>TRIMMEAN(AI163:AI235,0.4)</f>
        <v>1658.4758766048003</v>
      </c>
      <c r="AK236" s="10"/>
      <c r="AM236" s="10"/>
      <c r="AN236" s="66">
        <f>TRIMMEAN(AN163:AN235,0.4)</f>
        <v>28.516906241487902</v>
      </c>
      <c r="AO236" s="4">
        <f>TRIMMEAN(AO163:AO235,0.4)</f>
        <v>1594.0950588991736</v>
      </c>
      <c r="AQ236" s="92"/>
      <c r="AR236" s="92"/>
      <c r="AS236" s="92"/>
      <c r="AT236" s="66">
        <f>TRIMMEAN(AT163:AT235,0.4)</f>
        <v>27.565307351798403</v>
      </c>
      <c r="AU236" s="4">
        <f>TRIMMEAN(AU163:AU235,0.4)</f>
        <v>1540.9006809655298</v>
      </c>
      <c r="AV236" s="92"/>
      <c r="AX236" s="92"/>
      <c r="AZ236" s="66">
        <f>TRIMMEAN(AZ163:AZ235,0.4)</f>
        <v>26.421613466642643</v>
      </c>
      <c r="BA236" s="4">
        <f>TRIMMEAN(BA163:BA235,0.4)</f>
        <v>1476.9681927853242</v>
      </c>
    </row>
    <row r="237" spans="1:53" ht="15.75" thickBot="1" x14ac:dyDescent="0.3">
      <c r="B237" s="92"/>
      <c r="F237" s="10"/>
      <c r="K237" s="92"/>
      <c r="L237" s="92"/>
      <c r="N237" s="92"/>
      <c r="P237" s="10"/>
      <c r="Q237" s="10"/>
      <c r="R237" s="10"/>
      <c r="U237" s="92"/>
      <c r="V237" s="92"/>
      <c r="W237" s="92"/>
      <c r="X237" s="92"/>
      <c r="AA237" s="10"/>
      <c r="AB237" s="10"/>
      <c r="AC237" s="10"/>
      <c r="AD237" s="10"/>
      <c r="AE237" s="92"/>
      <c r="AF237" s="92"/>
      <c r="AG237" s="92"/>
      <c r="AH237" s="92"/>
      <c r="AI237" s="92"/>
      <c r="AK237" s="10"/>
      <c r="AM237" s="10"/>
      <c r="AN237" s="10"/>
      <c r="AQ237" s="92"/>
      <c r="AR237" s="92"/>
      <c r="AS237" s="92"/>
      <c r="AT237" s="92"/>
      <c r="AU237" s="92"/>
      <c r="AV237" s="92"/>
      <c r="AX237" s="92"/>
    </row>
    <row r="238" spans="1:53" s="92" customFormat="1" ht="15.75" thickBot="1" x14ac:dyDescent="0.3">
      <c r="A238" s="64" t="s">
        <v>7</v>
      </c>
      <c r="B238" s="136" t="s">
        <v>32</v>
      </c>
      <c r="C238" s="38"/>
      <c r="D238" s="65" t="s">
        <v>8</v>
      </c>
      <c r="E238" s="21" t="s">
        <v>10</v>
      </c>
      <c r="F238" s="110"/>
      <c r="G238" s="64" t="s">
        <v>7</v>
      </c>
      <c r="H238" s="136" t="s">
        <v>32</v>
      </c>
      <c r="I238" s="38"/>
      <c r="J238" s="65" t="s">
        <v>8</v>
      </c>
      <c r="K238" s="170" t="s">
        <v>44</v>
      </c>
      <c r="M238" s="64" t="s">
        <v>7</v>
      </c>
      <c r="N238" s="136" t="s">
        <v>32</v>
      </c>
      <c r="O238" s="38"/>
      <c r="P238" s="65" t="s">
        <v>8</v>
      </c>
      <c r="Q238" s="170" t="s">
        <v>45</v>
      </c>
      <c r="S238" s="64" t="s">
        <v>7</v>
      </c>
      <c r="T238" s="136" t="s">
        <v>32</v>
      </c>
      <c r="U238" s="38"/>
      <c r="V238" s="65" t="s">
        <v>8</v>
      </c>
      <c r="W238" s="170" t="s">
        <v>46</v>
      </c>
      <c r="Y238" s="64" t="s">
        <v>7</v>
      </c>
      <c r="Z238" s="136" t="s">
        <v>32</v>
      </c>
      <c r="AA238" s="38"/>
      <c r="AB238" s="65" t="s">
        <v>8</v>
      </c>
      <c r="AC238" s="170" t="s">
        <v>47</v>
      </c>
      <c r="AE238" s="64" t="s">
        <v>7</v>
      </c>
      <c r="AF238" s="136" t="s">
        <v>32</v>
      </c>
      <c r="AG238" s="38"/>
      <c r="AH238" s="65" t="s">
        <v>8</v>
      </c>
      <c r="AI238" s="170" t="s">
        <v>48</v>
      </c>
      <c r="AK238" s="64" t="s">
        <v>7</v>
      </c>
      <c r="AL238" s="136" t="s">
        <v>32</v>
      </c>
      <c r="AM238" s="38"/>
      <c r="AN238" s="65" t="s">
        <v>8</v>
      </c>
      <c r="AO238" s="170" t="s">
        <v>49</v>
      </c>
      <c r="AQ238" s="64" t="s">
        <v>7</v>
      </c>
      <c r="AR238" s="136" t="s">
        <v>32</v>
      </c>
      <c r="AS238" s="38"/>
      <c r="AT238" s="65" t="s">
        <v>8</v>
      </c>
      <c r="AU238" s="170" t="s">
        <v>50</v>
      </c>
      <c r="AW238" s="64" t="s">
        <v>7</v>
      </c>
      <c r="AX238" s="136" t="s">
        <v>32</v>
      </c>
      <c r="AY238" s="38"/>
      <c r="AZ238" s="128" t="s">
        <v>8</v>
      </c>
      <c r="BA238" s="170" t="s">
        <v>51</v>
      </c>
    </row>
    <row r="239" spans="1:53" s="92" customFormat="1" x14ac:dyDescent="0.25">
      <c r="A239" s="59" t="s">
        <v>4</v>
      </c>
      <c r="B239" s="126" t="s">
        <v>43</v>
      </c>
      <c r="C239" s="124" t="s">
        <v>2</v>
      </c>
      <c r="D239" s="162" t="s">
        <v>0</v>
      </c>
      <c r="E239" s="163"/>
      <c r="F239" s="105"/>
      <c r="G239" s="59" t="s">
        <v>4</v>
      </c>
      <c r="H239" s="126" t="s">
        <v>43</v>
      </c>
      <c r="I239" s="124" t="s">
        <v>2</v>
      </c>
      <c r="J239" s="162" t="s">
        <v>0</v>
      </c>
      <c r="K239" s="163"/>
      <c r="L239" s="6"/>
      <c r="M239" s="59" t="s">
        <v>4</v>
      </c>
      <c r="N239" s="126" t="s">
        <v>43</v>
      </c>
      <c r="O239" s="124" t="s">
        <v>2</v>
      </c>
      <c r="P239" s="162" t="s">
        <v>0</v>
      </c>
      <c r="Q239" s="163"/>
      <c r="R239" s="6"/>
      <c r="S239" s="59" t="s">
        <v>4</v>
      </c>
      <c r="T239" s="126" t="s">
        <v>43</v>
      </c>
      <c r="U239" s="124" t="s">
        <v>2</v>
      </c>
      <c r="V239" s="162" t="s">
        <v>0</v>
      </c>
      <c r="W239" s="163"/>
      <c r="X239" s="6"/>
      <c r="Y239" s="59" t="s">
        <v>4</v>
      </c>
      <c r="Z239" s="126" t="s">
        <v>43</v>
      </c>
      <c r="AA239" s="124" t="s">
        <v>2</v>
      </c>
      <c r="AB239" s="162" t="s">
        <v>0</v>
      </c>
      <c r="AC239" s="163"/>
      <c r="AD239" s="6"/>
      <c r="AE239" s="59" t="s">
        <v>4</v>
      </c>
      <c r="AF239" s="126" t="s">
        <v>43</v>
      </c>
      <c r="AG239" s="124" t="s">
        <v>2</v>
      </c>
      <c r="AH239" s="162" t="s">
        <v>0</v>
      </c>
      <c r="AI239" s="163"/>
      <c r="AJ239" s="6"/>
      <c r="AK239" s="59" t="s">
        <v>4</v>
      </c>
      <c r="AL239" s="126" t="s">
        <v>43</v>
      </c>
      <c r="AM239" s="124" t="s">
        <v>2</v>
      </c>
      <c r="AN239" s="162" t="s">
        <v>0</v>
      </c>
      <c r="AO239" s="163"/>
      <c r="AP239" s="6"/>
      <c r="AQ239" s="59" t="s">
        <v>4</v>
      </c>
      <c r="AR239" s="126" t="s">
        <v>43</v>
      </c>
      <c r="AS239" s="124" t="s">
        <v>2</v>
      </c>
      <c r="AT239" s="162" t="s">
        <v>0</v>
      </c>
      <c r="AU239" s="163"/>
      <c r="AV239" s="6"/>
      <c r="AW239" s="59" t="s">
        <v>4</v>
      </c>
      <c r="AX239" s="126" t="s">
        <v>43</v>
      </c>
      <c r="AY239" s="130" t="s">
        <v>2</v>
      </c>
      <c r="AZ239" s="162" t="s">
        <v>0</v>
      </c>
      <c r="BA239" s="163"/>
    </row>
    <row r="240" spans="1:53" s="92" customFormat="1" ht="17.25" x14ac:dyDescent="0.25">
      <c r="A240" s="61" t="s">
        <v>3</v>
      </c>
      <c r="B240" s="127" t="s">
        <v>1</v>
      </c>
      <c r="C240" s="62" t="s">
        <v>1</v>
      </c>
      <c r="D240" s="62" t="s">
        <v>5</v>
      </c>
      <c r="E240" s="63" t="s">
        <v>6</v>
      </c>
      <c r="F240" s="105"/>
      <c r="G240" s="61" t="s">
        <v>3</v>
      </c>
      <c r="H240" s="127" t="s">
        <v>1</v>
      </c>
      <c r="I240" s="62" t="s">
        <v>1</v>
      </c>
      <c r="J240" s="62" t="s">
        <v>5</v>
      </c>
      <c r="K240" s="63" t="s">
        <v>6</v>
      </c>
      <c r="L240" s="6"/>
      <c r="M240" s="61" t="s">
        <v>3</v>
      </c>
      <c r="N240" s="127" t="s">
        <v>1</v>
      </c>
      <c r="O240" s="62" t="s">
        <v>1</v>
      </c>
      <c r="P240" s="62" t="s">
        <v>5</v>
      </c>
      <c r="Q240" s="63" t="s">
        <v>6</v>
      </c>
      <c r="R240" s="6"/>
      <c r="S240" s="61" t="s">
        <v>3</v>
      </c>
      <c r="T240" s="127" t="s">
        <v>1</v>
      </c>
      <c r="U240" s="62" t="s">
        <v>1</v>
      </c>
      <c r="V240" s="62" t="s">
        <v>5</v>
      </c>
      <c r="W240" s="63" t="s">
        <v>6</v>
      </c>
      <c r="X240" s="6"/>
      <c r="Y240" s="61" t="s">
        <v>3</v>
      </c>
      <c r="Z240" s="127" t="s">
        <v>1</v>
      </c>
      <c r="AA240" s="62" t="s">
        <v>1</v>
      </c>
      <c r="AB240" s="62" t="s">
        <v>5</v>
      </c>
      <c r="AC240" s="63" t="s">
        <v>6</v>
      </c>
      <c r="AD240" s="6"/>
      <c r="AE240" s="61" t="s">
        <v>3</v>
      </c>
      <c r="AF240" s="127" t="s">
        <v>1</v>
      </c>
      <c r="AG240" s="62" t="s">
        <v>1</v>
      </c>
      <c r="AH240" s="62" t="s">
        <v>5</v>
      </c>
      <c r="AI240" s="63" t="s">
        <v>6</v>
      </c>
      <c r="AJ240" s="6"/>
      <c r="AK240" s="61" t="s">
        <v>3</v>
      </c>
      <c r="AL240" s="127" t="s">
        <v>1</v>
      </c>
      <c r="AM240" s="62" t="s">
        <v>1</v>
      </c>
      <c r="AN240" s="62" t="s">
        <v>5</v>
      </c>
      <c r="AO240" s="63" t="s">
        <v>6</v>
      </c>
      <c r="AP240" s="6"/>
      <c r="AQ240" s="61" t="s">
        <v>3</v>
      </c>
      <c r="AR240" s="127" t="s">
        <v>1</v>
      </c>
      <c r="AS240" s="62" t="s">
        <v>1</v>
      </c>
      <c r="AT240" s="62" t="s">
        <v>5</v>
      </c>
      <c r="AU240" s="63" t="s">
        <v>6</v>
      </c>
      <c r="AV240" s="6"/>
      <c r="AW240" s="61" t="s">
        <v>3</v>
      </c>
      <c r="AX240" s="127" t="s">
        <v>1</v>
      </c>
      <c r="AY240" s="62" t="s">
        <v>1</v>
      </c>
      <c r="AZ240" s="62" t="s">
        <v>5</v>
      </c>
      <c r="BA240" s="63" t="s">
        <v>6</v>
      </c>
    </row>
    <row r="241" spans="1:53" s="92" customFormat="1" x14ac:dyDescent="0.25">
      <c r="A241" s="13">
        <v>21.53414882772681</v>
      </c>
      <c r="B241" s="134">
        <f t="shared" ref="B241:B304" si="200">$D$2-C241</f>
        <v>310.35874999999999</v>
      </c>
      <c r="C241" s="14">
        <v>0.15625</v>
      </c>
      <c r="D241" s="15">
        <f t="shared" ref="D241:D272" si="201">A241/C241</f>
        <v>137.81855249745158</v>
      </c>
      <c r="E241" s="16">
        <f>D241*55.9</f>
        <v>7704.0570846075434</v>
      </c>
      <c r="G241" s="13">
        <v>27.905198776758407</v>
      </c>
      <c r="H241" s="133">
        <f t="shared" ref="H241:H304" si="202">$D$2-I241</f>
        <v>310.03375</v>
      </c>
      <c r="I241" s="14">
        <v>0.48125000000000001</v>
      </c>
      <c r="J241" s="15">
        <f t="shared" ref="J241:J272" si="203">G241/I241</f>
        <v>57.984828627030453</v>
      </c>
      <c r="K241" s="16">
        <f>J241*55.9</f>
        <v>3241.3519202510024</v>
      </c>
      <c r="M241" s="13">
        <v>23.636595310907236</v>
      </c>
      <c r="N241" s="133">
        <f t="shared" ref="N241:N304" si="204">$D$2-O241</f>
        <v>310.15249999999997</v>
      </c>
      <c r="O241" s="14">
        <v>0.36249999999999999</v>
      </c>
      <c r="P241" s="15">
        <f t="shared" ref="P241:P272" si="205">M241/O241</f>
        <v>65.204400857675139</v>
      </c>
      <c r="Q241" s="16">
        <f>P241*55.9</f>
        <v>3644.9260079440401</v>
      </c>
      <c r="S241" s="13">
        <v>24.592252803261978</v>
      </c>
      <c r="T241" s="133">
        <f t="shared" ref="T241:T304" si="206">$D$2-U241</f>
        <v>310.28999999999996</v>
      </c>
      <c r="U241" s="14">
        <v>0.22500000000000001</v>
      </c>
      <c r="V241" s="15">
        <f t="shared" ref="V241:V272" si="207">S241/U241</f>
        <v>109.29890134783101</v>
      </c>
      <c r="W241" s="16">
        <f>V241*55.9</f>
        <v>6109.8085853437533</v>
      </c>
      <c r="Y241" s="13">
        <v>36.251274209989802</v>
      </c>
      <c r="Z241" s="133">
        <f t="shared" ref="Z241:Z304" si="208">$D$2-AA241</f>
        <v>310.01499999999999</v>
      </c>
      <c r="AA241" s="14">
        <v>0.5</v>
      </c>
      <c r="AB241" s="15">
        <f t="shared" ref="AB241:AB272" si="209">Y241/AA241</f>
        <v>72.502548419979604</v>
      </c>
      <c r="AC241" s="16">
        <f>AB241*55.9</f>
        <v>4052.8924566768596</v>
      </c>
      <c r="AE241" s="13">
        <v>36.187563710499489</v>
      </c>
      <c r="AF241" s="133">
        <f t="shared" ref="AF241:AF304" si="210">$D$2-AG241</f>
        <v>310.13374999999996</v>
      </c>
      <c r="AG241" s="14">
        <v>0.38124999999999998</v>
      </c>
      <c r="AH241" s="15">
        <f t="shared" ref="AH241:AH272" si="211">AE241/AG241</f>
        <v>94.91819989639211</v>
      </c>
      <c r="AI241" s="16">
        <f>AH241*55.9</f>
        <v>5305.9273742083187</v>
      </c>
      <c r="AK241" s="13">
        <v>26.121304791029559</v>
      </c>
      <c r="AL241" s="133">
        <f t="shared" ref="AL241:AL304" si="212">$D$2-AM241</f>
        <v>310.40249999999997</v>
      </c>
      <c r="AM241" s="14">
        <v>0.1125</v>
      </c>
      <c r="AN241" s="15">
        <f t="shared" ref="AN241:AN272" si="213">AK241/AM241</f>
        <v>232.18937592026273</v>
      </c>
      <c r="AO241" s="16">
        <f>AN241*55.9</f>
        <v>12979.386113942686</v>
      </c>
      <c r="AQ241" s="13">
        <v>35.550458715596328</v>
      </c>
      <c r="AR241" s="133">
        <f t="shared" ref="AR241:AR304" si="214">$D$2-AS241</f>
        <v>310.28375</v>
      </c>
      <c r="AS241" s="14">
        <v>0.23125000000000001</v>
      </c>
      <c r="AT241" s="15">
        <f t="shared" ref="AT241:AT272" si="215">AQ241/AS241</f>
        <v>153.73171336474087</v>
      </c>
      <c r="AU241" s="16">
        <f>AT241*55.9</f>
        <v>8593.6027770890141</v>
      </c>
      <c r="AW241" s="13">
        <v>35.231906218144751</v>
      </c>
      <c r="AX241" s="133">
        <f t="shared" ref="AX241:AX304" si="216">$D$2-AY241</f>
        <v>310.24624999999997</v>
      </c>
      <c r="AY241" s="14">
        <v>0.26874999999999999</v>
      </c>
      <c r="AZ241" s="15">
        <f t="shared" ref="AZ241:AZ272" si="217">AW241/AY241</f>
        <v>131.09546499774791</v>
      </c>
      <c r="BA241" s="16">
        <f>AZ241*55.9</f>
        <v>7328.2364933741082</v>
      </c>
    </row>
    <row r="242" spans="1:53" s="92" customFormat="1" x14ac:dyDescent="0.25">
      <c r="A242" s="13">
        <v>36.251274209989802</v>
      </c>
      <c r="B242" s="14">
        <f t="shared" si="200"/>
        <v>309.59625</v>
      </c>
      <c r="C242" s="14">
        <v>0.91874999999999996</v>
      </c>
      <c r="D242" s="15">
        <f t="shared" si="201"/>
        <v>39.457169208152166</v>
      </c>
      <c r="E242" s="16">
        <f t="shared" ref="E242:E305" si="218">D242*55.9</f>
        <v>2205.6557587357061</v>
      </c>
      <c r="G242" s="13">
        <v>39.436799184505603</v>
      </c>
      <c r="H242" s="133">
        <f t="shared" si="202"/>
        <v>309.49</v>
      </c>
      <c r="I242" s="14">
        <v>1.0249999999999999</v>
      </c>
      <c r="J242" s="15">
        <f t="shared" si="203"/>
        <v>38.474926033664005</v>
      </c>
      <c r="K242" s="16">
        <f t="shared" ref="K242:K308" si="219">J242*55.9</f>
        <v>2150.7483652818178</v>
      </c>
      <c r="M242" s="13">
        <v>48.738532110091739</v>
      </c>
      <c r="N242" s="133">
        <f t="shared" si="204"/>
        <v>309.20249999999999</v>
      </c>
      <c r="O242" s="14">
        <v>1.3125</v>
      </c>
      <c r="P242" s="15">
        <f t="shared" si="205"/>
        <v>37.134119702927038</v>
      </c>
      <c r="Q242" s="16">
        <f t="shared" ref="Q242:Q305" si="220">P242*55.9</f>
        <v>2075.7972913936214</v>
      </c>
      <c r="S242" s="13">
        <v>43.769113149847094</v>
      </c>
      <c r="T242" s="133">
        <f t="shared" si="206"/>
        <v>309.6275</v>
      </c>
      <c r="U242" s="14">
        <v>0.88749999999999996</v>
      </c>
      <c r="V242" s="15">
        <f t="shared" si="207"/>
        <v>49.317310591377009</v>
      </c>
      <c r="W242" s="16">
        <f t="shared" ref="W242:W308" si="221">V242*55.9</f>
        <v>2756.8376620579747</v>
      </c>
      <c r="Y242" s="13">
        <v>43.132008154943932</v>
      </c>
      <c r="Z242" s="133">
        <f t="shared" si="208"/>
        <v>309.6275</v>
      </c>
      <c r="AA242" s="14">
        <v>0.88749999999999996</v>
      </c>
      <c r="AB242" s="15">
        <f t="shared" si="209"/>
        <v>48.599445808387529</v>
      </c>
      <c r="AC242" s="16">
        <f t="shared" ref="AC242:AC305" si="222">AB242*55.9</f>
        <v>2716.7090206888629</v>
      </c>
      <c r="AE242" s="13">
        <v>47.591743119266056</v>
      </c>
      <c r="AF242" s="133">
        <f t="shared" si="210"/>
        <v>309.44</v>
      </c>
      <c r="AG242" s="14">
        <v>1.075</v>
      </c>
      <c r="AH242" s="15">
        <f t="shared" si="211"/>
        <v>44.271388948154474</v>
      </c>
      <c r="AI242" s="16">
        <f t="shared" ref="AI242:AI308" si="223">AH242*55.9</f>
        <v>2474.770642201835</v>
      </c>
      <c r="AK242" s="13">
        <v>44.278797145769623</v>
      </c>
      <c r="AL242" s="133">
        <f t="shared" si="212"/>
        <v>309.65875</v>
      </c>
      <c r="AM242" s="14">
        <v>0.85624999999999996</v>
      </c>
      <c r="AN242" s="15">
        <f t="shared" si="213"/>
        <v>51.712463819876938</v>
      </c>
      <c r="AO242" s="16">
        <f t="shared" ref="AO242:AO305" si="224">AN242*55.9</f>
        <v>2890.7267275311206</v>
      </c>
      <c r="AQ242" s="13">
        <v>41.539245667686032</v>
      </c>
      <c r="AR242" s="133">
        <f t="shared" si="214"/>
        <v>309.96499999999997</v>
      </c>
      <c r="AS242" s="14">
        <v>0.55000000000000004</v>
      </c>
      <c r="AT242" s="15">
        <f t="shared" si="215"/>
        <v>75.525901213974592</v>
      </c>
      <c r="AU242" s="16">
        <f t="shared" ref="AU242:AU308" si="225">AT242*55.9</f>
        <v>4221.8978778611799</v>
      </c>
      <c r="AW242" s="13">
        <v>42.367482161060138</v>
      </c>
      <c r="AX242" s="133">
        <f t="shared" si="216"/>
        <v>309.76499999999999</v>
      </c>
      <c r="AY242" s="14">
        <v>0.75</v>
      </c>
      <c r="AZ242" s="15">
        <f t="shared" si="217"/>
        <v>56.489976214746854</v>
      </c>
      <c r="BA242" s="16">
        <f t="shared" ref="BA242:BA305" si="226">AZ242*55.9</f>
        <v>3157.7896704043492</v>
      </c>
    </row>
    <row r="243" spans="1:53" s="92" customFormat="1" x14ac:dyDescent="0.25">
      <c r="A243" s="13">
        <v>45.170744138634042</v>
      </c>
      <c r="B243" s="14">
        <f t="shared" si="200"/>
        <v>309.00874999999996</v>
      </c>
      <c r="C243" s="14">
        <v>1.5062500000000001</v>
      </c>
      <c r="D243" s="15">
        <f t="shared" si="201"/>
        <v>29.988875776686498</v>
      </c>
      <c r="E243" s="16">
        <f t="shared" si="218"/>
        <v>1676.3781559167753</v>
      </c>
      <c r="G243" s="13">
        <v>46.381243628950045</v>
      </c>
      <c r="H243" s="133">
        <f t="shared" si="202"/>
        <v>309.23374999999999</v>
      </c>
      <c r="I243" s="14">
        <v>1.28125</v>
      </c>
      <c r="J243" s="15">
        <f t="shared" si="203"/>
        <v>36.199995027473207</v>
      </c>
      <c r="K243" s="16">
        <f t="shared" si="219"/>
        <v>2023.5797220357522</v>
      </c>
      <c r="M243" s="13">
        <v>51.095820591233434</v>
      </c>
      <c r="N243" s="133">
        <f t="shared" si="204"/>
        <v>309.05874999999997</v>
      </c>
      <c r="O243" s="14">
        <v>1.45625</v>
      </c>
      <c r="P243" s="15">
        <f t="shared" si="205"/>
        <v>35.087258775095918</v>
      </c>
      <c r="Q243" s="16">
        <f t="shared" si="220"/>
        <v>1961.3777655278618</v>
      </c>
      <c r="S243" s="13">
        <v>47.336901121304791</v>
      </c>
      <c r="T243" s="133">
        <f t="shared" si="206"/>
        <v>309.43374999999997</v>
      </c>
      <c r="U243" s="14">
        <v>1.08125</v>
      </c>
      <c r="V243" s="15">
        <f t="shared" si="207"/>
        <v>43.77979294455934</v>
      </c>
      <c r="W243" s="16">
        <f t="shared" si="221"/>
        <v>2447.2904256008669</v>
      </c>
      <c r="Y243" s="13">
        <v>47.974006116207946</v>
      </c>
      <c r="Z243" s="133">
        <f t="shared" si="208"/>
        <v>309.36500000000001</v>
      </c>
      <c r="AA243" s="14">
        <v>1.1499999999999999</v>
      </c>
      <c r="AB243" s="15">
        <f t="shared" si="209"/>
        <v>41.716527057572129</v>
      </c>
      <c r="AC243" s="16">
        <f t="shared" si="222"/>
        <v>2331.9538625182818</v>
      </c>
      <c r="AE243" s="13">
        <v>58.358817533129454</v>
      </c>
      <c r="AF243" s="133">
        <f t="shared" si="210"/>
        <v>308.99624999999997</v>
      </c>
      <c r="AG243" s="14">
        <v>1.51875</v>
      </c>
      <c r="AH243" s="15">
        <f t="shared" si="211"/>
        <v>38.425558869550258</v>
      </c>
      <c r="AI243" s="16">
        <f t="shared" si="223"/>
        <v>2147.9887408078594</v>
      </c>
      <c r="AK243" s="13">
        <v>46.890927624872575</v>
      </c>
      <c r="AL243" s="133">
        <f t="shared" si="212"/>
        <v>309.52749999999997</v>
      </c>
      <c r="AM243" s="14">
        <v>0.98750000000000004</v>
      </c>
      <c r="AN243" s="15">
        <f t="shared" si="213"/>
        <v>47.484483670757037</v>
      </c>
      <c r="AO243" s="16">
        <f t="shared" si="224"/>
        <v>2654.3826371953182</v>
      </c>
      <c r="AQ243" s="13">
        <v>45.298165137614674</v>
      </c>
      <c r="AR243" s="133">
        <f t="shared" si="214"/>
        <v>309.78375</v>
      </c>
      <c r="AS243" s="14">
        <v>0.73124999999999996</v>
      </c>
      <c r="AT243" s="15">
        <f t="shared" si="215"/>
        <v>61.946208735199555</v>
      </c>
      <c r="AU243" s="16">
        <f t="shared" si="225"/>
        <v>3462.7930682976548</v>
      </c>
      <c r="AW243" s="13">
        <v>44.788481141692145</v>
      </c>
      <c r="AX243" s="133">
        <f t="shared" si="216"/>
        <v>309.67124999999999</v>
      </c>
      <c r="AY243" s="14">
        <v>0.84375</v>
      </c>
      <c r="AZ243" s="15">
        <f t="shared" si="217"/>
        <v>53.08264431607958</v>
      </c>
      <c r="BA243" s="16">
        <f t="shared" si="226"/>
        <v>2967.3198172688485</v>
      </c>
    </row>
    <row r="244" spans="1:53" s="92" customFormat="1" x14ac:dyDescent="0.25">
      <c r="A244" s="13">
        <v>48.419979612640162</v>
      </c>
      <c r="B244" s="14">
        <f t="shared" si="200"/>
        <v>308.91499999999996</v>
      </c>
      <c r="C244" s="14">
        <v>1.6</v>
      </c>
      <c r="D244" s="15">
        <f t="shared" si="201"/>
        <v>30.262487257900101</v>
      </c>
      <c r="E244" s="16">
        <f t="shared" si="218"/>
        <v>1691.6730377166157</v>
      </c>
      <c r="G244" s="13">
        <v>50.713557594291537</v>
      </c>
      <c r="H244" s="133">
        <f t="shared" si="202"/>
        <v>309.01499999999999</v>
      </c>
      <c r="I244" s="14">
        <v>1.5</v>
      </c>
      <c r="J244" s="15">
        <f t="shared" si="203"/>
        <v>33.80903839619436</v>
      </c>
      <c r="K244" s="16">
        <f t="shared" si="219"/>
        <v>1889.9252463472646</v>
      </c>
      <c r="M244" s="13">
        <v>59.760448521916409</v>
      </c>
      <c r="N244" s="133">
        <f t="shared" si="204"/>
        <v>308.75874999999996</v>
      </c>
      <c r="O244" s="14">
        <v>1.7562500000000001</v>
      </c>
      <c r="P244" s="15">
        <f t="shared" si="205"/>
        <v>34.027301649489772</v>
      </c>
      <c r="Q244" s="16">
        <f t="shared" si="220"/>
        <v>1902.1261622064783</v>
      </c>
      <c r="S244" s="13">
        <v>49.949031600407743</v>
      </c>
      <c r="T244" s="133">
        <f t="shared" si="206"/>
        <v>309.28999999999996</v>
      </c>
      <c r="U244" s="14">
        <v>1.2250000000000001</v>
      </c>
      <c r="V244" s="15">
        <f t="shared" si="207"/>
        <v>40.774719673802238</v>
      </c>
      <c r="W244" s="16">
        <f t="shared" si="221"/>
        <v>2279.306829765545</v>
      </c>
      <c r="Y244" s="13">
        <v>48.802242609582059</v>
      </c>
      <c r="Z244" s="133">
        <f t="shared" si="208"/>
        <v>309.36500000000001</v>
      </c>
      <c r="AA244" s="14">
        <v>1.1499999999999999</v>
      </c>
      <c r="AB244" s="15">
        <f t="shared" si="209"/>
        <v>42.436732703984404</v>
      </c>
      <c r="AC244" s="16">
        <f t="shared" si="222"/>
        <v>2372.2133581527282</v>
      </c>
      <c r="AE244" s="13">
        <v>67.979102956167168</v>
      </c>
      <c r="AF244" s="133">
        <f t="shared" si="210"/>
        <v>308.54624999999999</v>
      </c>
      <c r="AG244" s="14">
        <v>1.96875</v>
      </c>
      <c r="AH244" s="15">
        <f t="shared" si="211"/>
        <v>34.529068168211893</v>
      </c>
      <c r="AI244" s="16">
        <f t="shared" si="223"/>
        <v>1930.1749106030447</v>
      </c>
      <c r="AK244" s="13">
        <v>52.051478083588172</v>
      </c>
      <c r="AL244" s="133">
        <f t="shared" si="212"/>
        <v>309.36500000000001</v>
      </c>
      <c r="AM244" s="14">
        <v>1.1499999999999999</v>
      </c>
      <c r="AN244" s="15">
        <f t="shared" si="213"/>
        <v>45.262154855294064</v>
      </c>
      <c r="AO244" s="16">
        <f t="shared" si="224"/>
        <v>2530.1544564109381</v>
      </c>
      <c r="AQ244" s="13">
        <v>48.738532110091739</v>
      </c>
      <c r="AR244" s="133">
        <f t="shared" si="214"/>
        <v>309.48374999999999</v>
      </c>
      <c r="AS244" s="14">
        <v>1.03125</v>
      </c>
      <c r="AT244" s="15">
        <f t="shared" si="215"/>
        <v>47.261606894634411</v>
      </c>
      <c r="AU244" s="16">
        <f t="shared" si="225"/>
        <v>2641.9238254100637</v>
      </c>
      <c r="AW244" s="13">
        <v>47.591743119266056</v>
      </c>
      <c r="AX244" s="133">
        <f t="shared" si="216"/>
        <v>309.50874999999996</v>
      </c>
      <c r="AY244" s="14">
        <v>1.0062500000000001</v>
      </c>
      <c r="AZ244" s="15">
        <f t="shared" si="217"/>
        <v>47.29614223032651</v>
      </c>
      <c r="BA244" s="16">
        <f t="shared" si="226"/>
        <v>2643.8543506752517</v>
      </c>
    </row>
    <row r="245" spans="1:53" s="92" customFormat="1" x14ac:dyDescent="0.25">
      <c r="A245" s="13">
        <v>50.777268093781849</v>
      </c>
      <c r="B245" s="14">
        <f t="shared" si="200"/>
        <v>308.80874999999997</v>
      </c>
      <c r="C245" s="14">
        <v>1.70625</v>
      </c>
      <c r="D245" s="15">
        <f t="shared" si="201"/>
        <v>29.759571043974709</v>
      </c>
      <c r="E245" s="16">
        <f t="shared" si="218"/>
        <v>1663.5600213581863</v>
      </c>
      <c r="G245" s="13">
        <v>52.178899082568797</v>
      </c>
      <c r="H245" s="133">
        <f t="shared" si="202"/>
        <v>308.93374999999997</v>
      </c>
      <c r="I245" s="14">
        <v>1.58125</v>
      </c>
      <c r="J245" s="15">
        <f t="shared" si="203"/>
        <v>32.99851325379845</v>
      </c>
      <c r="K245" s="16">
        <f t="shared" si="219"/>
        <v>1844.6168908873333</v>
      </c>
      <c r="M245" s="13">
        <v>71.037206931702343</v>
      </c>
      <c r="N245" s="133">
        <f t="shared" si="204"/>
        <v>308.33999999999997</v>
      </c>
      <c r="O245" s="14">
        <v>2.1749999999999998</v>
      </c>
      <c r="P245" s="15">
        <f t="shared" si="205"/>
        <v>32.660784796184991</v>
      </c>
      <c r="Q245" s="16">
        <f t="shared" si="220"/>
        <v>1825.737870106741</v>
      </c>
      <c r="S245" s="13">
        <v>60.206422018348619</v>
      </c>
      <c r="T245" s="133">
        <f t="shared" si="206"/>
        <v>308.85874999999999</v>
      </c>
      <c r="U245" s="14">
        <v>1.65625</v>
      </c>
      <c r="V245" s="15">
        <f t="shared" si="207"/>
        <v>36.351047256361433</v>
      </c>
      <c r="W245" s="16">
        <f t="shared" si="221"/>
        <v>2032.0235416306041</v>
      </c>
      <c r="Y245" s="13">
        <v>60.461264016309883</v>
      </c>
      <c r="Z245" s="133">
        <f t="shared" si="208"/>
        <v>308.88374999999996</v>
      </c>
      <c r="AA245" s="14">
        <v>1.6312500000000001</v>
      </c>
      <c r="AB245" s="15">
        <f t="shared" si="209"/>
        <v>37.064376408465826</v>
      </c>
      <c r="AC245" s="16">
        <f t="shared" si="222"/>
        <v>2071.8986412332397</v>
      </c>
      <c r="AE245" s="13">
        <v>75.942915392456669</v>
      </c>
      <c r="AF245" s="133">
        <f t="shared" si="210"/>
        <v>308.07749999999999</v>
      </c>
      <c r="AG245" s="14">
        <v>2.4375</v>
      </c>
      <c r="AH245" s="15">
        <f t="shared" si="211"/>
        <v>31.156067853315555</v>
      </c>
      <c r="AI245" s="16">
        <f t="shared" si="223"/>
        <v>1741.6241930003396</v>
      </c>
      <c r="AK245" s="13">
        <v>61.926605504587151</v>
      </c>
      <c r="AL245" s="133">
        <f t="shared" si="212"/>
        <v>308.77125000000001</v>
      </c>
      <c r="AM245" s="14">
        <v>1.7437499999999999</v>
      </c>
      <c r="AN245" s="15">
        <f t="shared" si="213"/>
        <v>35.513465522343886</v>
      </c>
      <c r="AO245" s="16">
        <f t="shared" si="224"/>
        <v>1985.2027226990231</v>
      </c>
      <c r="AQ245" s="13">
        <v>56.447502548419976</v>
      </c>
      <c r="AR245" s="133">
        <f t="shared" si="214"/>
        <v>309.13374999999996</v>
      </c>
      <c r="AS245" s="14">
        <v>1.3812500000000001</v>
      </c>
      <c r="AT245" s="15">
        <f t="shared" si="215"/>
        <v>40.866970170801793</v>
      </c>
      <c r="AU245" s="16">
        <f t="shared" si="225"/>
        <v>2284.46363254782</v>
      </c>
      <c r="AW245" s="13">
        <v>54.599898063200811</v>
      </c>
      <c r="AX245" s="133">
        <f t="shared" si="216"/>
        <v>309.20875000000001</v>
      </c>
      <c r="AY245" s="14">
        <v>1.3062499999999999</v>
      </c>
      <c r="AZ245" s="15">
        <f t="shared" si="217"/>
        <v>41.798965024459953</v>
      </c>
      <c r="BA245" s="16">
        <f t="shared" si="226"/>
        <v>2336.5621448673114</v>
      </c>
    </row>
    <row r="246" spans="1:53" s="92" customFormat="1" x14ac:dyDescent="0.25">
      <c r="A246" s="13">
        <v>65.366972477064223</v>
      </c>
      <c r="B246" s="14">
        <f t="shared" si="200"/>
        <v>308.20249999999999</v>
      </c>
      <c r="C246" s="14">
        <v>2.3125</v>
      </c>
      <c r="D246" s="15">
        <f t="shared" si="201"/>
        <v>28.266798909000745</v>
      </c>
      <c r="E246" s="16">
        <f t="shared" si="218"/>
        <v>1580.1140590131415</v>
      </c>
      <c r="G246" s="13">
        <v>66.258919469928642</v>
      </c>
      <c r="H246" s="133">
        <f t="shared" si="202"/>
        <v>308.44624999999996</v>
      </c>
      <c r="I246" s="14">
        <v>2.0687500000000001</v>
      </c>
      <c r="J246" s="15">
        <f t="shared" si="203"/>
        <v>32.028480710539526</v>
      </c>
      <c r="K246" s="16">
        <f t="shared" si="219"/>
        <v>1790.3920717191595</v>
      </c>
      <c r="M246" s="13">
        <v>75.879204892966357</v>
      </c>
      <c r="N246" s="133">
        <f t="shared" si="204"/>
        <v>308.07124999999996</v>
      </c>
      <c r="O246" s="14">
        <v>2.4437500000000001</v>
      </c>
      <c r="P246" s="15">
        <f t="shared" si="205"/>
        <v>31.050314022697229</v>
      </c>
      <c r="Q246" s="16">
        <f t="shared" si="220"/>
        <v>1735.7125538687751</v>
      </c>
      <c r="S246" s="13">
        <v>70.400101936799174</v>
      </c>
      <c r="T246" s="133">
        <f t="shared" si="206"/>
        <v>308.45875000000001</v>
      </c>
      <c r="U246" s="14">
        <v>2.0562499999999999</v>
      </c>
      <c r="V246" s="15">
        <f t="shared" si="207"/>
        <v>34.237131640996559</v>
      </c>
      <c r="W246" s="16">
        <f t="shared" si="221"/>
        <v>1913.8556587317075</v>
      </c>
      <c r="Y246" s="13">
        <v>70.272680937818549</v>
      </c>
      <c r="Z246" s="133">
        <f t="shared" si="208"/>
        <v>308.41499999999996</v>
      </c>
      <c r="AA246" s="14">
        <v>2.1</v>
      </c>
      <c r="AB246" s="15">
        <f t="shared" si="209"/>
        <v>33.463181398961211</v>
      </c>
      <c r="AC246" s="16">
        <f t="shared" si="222"/>
        <v>1870.5918402019317</v>
      </c>
      <c r="AE246" s="13">
        <v>77.217125382262992</v>
      </c>
      <c r="AF246" s="133">
        <f t="shared" si="210"/>
        <v>308.03999999999996</v>
      </c>
      <c r="AG246" s="14">
        <v>2.4750000000000001</v>
      </c>
      <c r="AH246" s="15">
        <f t="shared" si="211"/>
        <v>31.198838538288076</v>
      </c>
      <c r="AI246" s="16">
        <f t="shared" si="223"/>
        <v>1744.0150742903033</v>
      </c>
      <c r="AK246" s="13">
        <v>70.017838939857285</v>
      </c>
      <c r="AL246" s="133">
        <f t="shared" si="212"/>
        <v>308.36500000000001</v>
      </c>
      <c r="AM246" s="14">
        <v>2.15</v>
      </c>
      <c r="AN246" s="15">
        <f t="shared" si="213"/>
        <v>32.566436716212692</v>
      </c>
      <c r="AO246" s="16">
        <f t="shared" si="224"/>
        <v>1820.4638124362893</v>
      </c>
      <c r="AQ246" s="13">
        <v>66.258919469928642</v>
      </c>
      <c r="AR246" s="133">
        <f t="shared" si="214"/>
        <v>308.6275</v>
      </c>
      <c r="AS246" s="14">
        <v>1.8875</v>
      </c>
      <c r="AT246" s="15">
        <f t="shared" si="215"/>
        <v>35.104063295326434</v>
      </c>
      <c r="AU246" s="16">
        <f t="shared" si="225"/>
        <v>1962.3171382087476</v>
      </c>
      <c r="AW246" s="13">
        <v>64.857288481141694</v>
      </c>
      <c r="AX246" s="133">
        <f t="shared" si="216"/>
        <v>308.57124999999996</v>
      </c>
      <c r="AY246" s="14">
        <v>1.9437500000000001</v>
      </c>
      <c r="AZ246" s="15">
        <f t="shared" si="217"/>
        <v>33.367093752355856</v>
      </c>
      <c r="BA246" s="16">
        <f t="shared" si="226"/>
        <v>1865.2205407566923</v>
      </c>
    </row>
    <row r="247" spans="1:53" s="92" customFormat="1" x14ac:dyDescent="0.25">
      <c r="A247" s="13">
        <v>73.267074413863398</v>
      </c>
      <c r="B247" s="14">
        <f t="shared" si="200"/>
        <v>307.83375000000001</v>
      </c>
      <c r="C247" s="14">
        <v>2.6812499999999999</v>
      </c>
      <c r="D247" s="15">
        <f t="shared" si="201"/>
        <v>27.325715399109892</v>
      </c>
      <c r="E247" s="16">
        <f t="shared" si="218"/>
        <v>1527.5074908102429</v>
      </c>
      <c r="G247" s="13">
        <v>78.873598369011205</v>
      </c>
      <c r="H247" s="133">
        <f t="shared" si="202"/>
        <v>307.92124999999999</v>
      </c>
      <c r="I247" s="14">
        <v>2.59375</v>
      </c>
      <c r="J247" s="15">
        <f t="shared" si="203"/>
        <v>30.409098166365766</v>
      </c>
      <c r="K247" s="16">
        <f t="shared" si="219"/>
        <v>1699.8685874998462</v>
      </c>
      <c r="M247" s="13">
        <v>78.682466870540267</v>
      </c>
      <c r="N247" s="133">
        <f t="shared" si="204"/>
        <v>308.0025</v>
      </c>
      <c r="O247" s="14">
        <v>2.5125000000000002</v>
      </c>
      <c r="P247" s="15">
        <f t="shared" si="205"/>
        <v>31.316404724593138</v>
      </c>
      <c r="Q247" s="16">
        <f t="shared" si="220"/>
        <v>1750.5870241047564</v>
      </c>
      <c r="S247" s="13">
        <v>75.178389398572875</v>
      </c>
      <c r="T247" s="133">
        <f t="shared" si="206"/>
        <v>308.20875000000001</v>
      </c>
      <c r="U247" s="14">
        <v>2.3062499999999999</v>
      </c>
      <c r="V247" s="15">
        <f t="shared" si="207"/>
        <v>32.597675619977402</v>
      </c>
      <c r="W247" s="16">
        <f t="shared" si="221"/>
        <v>1822.2100671567366</v>
      </c>
      <c r="Y247" s="13">
        <v>87.410805300713548</v>
      </c>
      <c r="Z247" s="133">
        <f t="shared" si="208"/>
        <v>307.72125</v>
      </c>
      <c r="AA247" s="14">
        <v>2.7937500000000002</v>
      </c>
      <c r="AB247" s="15">
        <f t="shared" si="209"/>
        <v>31.287984000255406</v>
      </c>
      <c r="AC247" s="16">
        <f t="shared" si="222"/>
        <v>1748.9983056142771</v>
      </c>
      <c r="AE247" s="13">
        <v>84.543832823649339</v>
      </c>
      <c r="AF247" s="133">
        <f t="shared" si="210"/>
        <v>307.72125</v>
      </c>
      <c r="AG247" s="14">
        <v>2.7937500000000002</v>
      </c>
      <c r="AH247" s="15">
        <f t="shared" si="211"/>
        <v>30.26177461249193</v>
      </c>
      <c r="AI247" s="16">
        <f t="shared" si="223"/>
        <v>1691.6332008382988</v>
      </c>
      <c r="AK247" s="13">
        <v>75.242099898063202</v>
      </c>
      <c r="AL247" s="133">
        <f t="shared" si="212"/>
        <v>308.09625</v>
      </c>
      <c r="AM247" s="14">
        <v>2.4187500000000002</v>
      </c>
      <c r="AN247" s="15">
        <f t="shared" si="213"/>
        <v>31.107844919095896</v>
      </c>
      <c r="AO247" s="16">
        <f t="shared" si="224"/>
        <v>1738.9285309774605</v>
      </c>
      <c r="AQ247" s="13">
        <v>72.183995922528027</v>
      </c>
      <c r="AR247" s="133">
        <f t="shared" si="214"/>
        <v>308.30874999999997</v>
      </c>
      <c r="AS247" s="14">
        <v>2.2062499999999998</v>
      </c>
      <c r="AT247" s="15">
        <f t="shared" si="215"/>
        <v>32.717958491797411</v>
      </c>
      <c r="AU247" s="16">
        <f t="shared" si="225"/>
        <v>1828.9338796914753</v>
      </c>
      <c r="AW247" s="13">
        <v>80.593781855249745</v>
      </c>
      <c r="AX247" s="133">
        <f t="shared" si="216"/>
        <v>307.815</v>
      </c>
      <c r="AY247" s="14">
        <v>2.7</v>
      </c>
      <c r="AZ247" s="15">
        <f t="shared" si="217"/>
        <v>29.84954883527768</v>
      </c>
      <c r="BA247" s="16">
        <f t="shared" si="226"/>
        <v>1668.5897798920223</v>
      </c>
    </row>
    <row r="248" spans="1:53" s="92" customFormat="1" x14ac:dyDescent="0.25">
      <c r="A248" s="13">
        <v>77.726809378185521</v>
      </c>
      <c r="B248" s="14">
        <f t="shared" si="200"/>
        <v>307.62124999999997</v>
      </c>
      <c r="C248" s="14">
        <v>2.8937499999999998</v>
      </c>
      <c r="D248" s="15">
        <f t="shared" si="201"/>
        <v>26.860236502180744</v>
      </c>
      <c r="E248" s="16">
        <f t="shared" si="218"/>
        <v>1501.4872204719036</v>
      </c>
      <c r="G248" s="13">
        <v>91.488277268093782</v>
      </c>
      <c r="H248" s="133">
        <f t="shared" si="202"/>
        <v>307.58375000000001</v>
      </c>
      <c r="I248" s="14">
        <v>2.9312499999999999</v>
      </c>
      <c r="J248" s="15">
        <f t="shared" si="203"/>
        <v>31.211352586130076</v>
      </c>
      <c r="K248" s="16">
        <f t="shared" si="219"/>
        <v>1744.7146095646713</v>
      </c>
      <c r="M248" s="13">
        <v>84.288990825688074</v>
      </c>
      <c r="N248" s="133">
        <f t="shared" si="204"/>
        <v>307.89625000000001</v>
      </c>
      <c r="O248" s="14">
        <v>2.6187499999999999</v>
      </c>
      <c r="P248" s="15">
        <f t="shared" si="205"/>
        <v>32.18672680694533</v>
      </c>
      <c r="Q248" s="16">
        <f t="shared" si="220"/>
        <v>1799.2380285082438</v>
      </c>
      <c r="S248" s="13">
        <v>78.045361875637099</v>
      </c>
      <c r="T248" s="133">
        <f t="shared" si="206"/>
        <v>308.10874999999999</v>
      </c>
      <c r="U248" s="14">
        <v>2.40625</v>
      </c>
      <c r="V248" s="15">
        <f t="shared" si="207"/>
        <v>32.434436104160874</v>
      </c>
      <c r="W248" s="16">
        <f t="shared" si="221"/>
        <v>1813.0849782225928</v>
      </c>
      <c r="Y248" s="13">
        <v>97.285932721712527</v>
      </c>
      <c r="Z248" s="133">
        <f t="shared" si="208"/>
        <v>307.27749999999997</v>
      </c>
      <c r="AA248" s="14">
        <v>3.2374999999999998</v>
      </c>
      <c r="AB248" s="15">
        <f t="shared" si="209"/>
        <v>30.049708948791515</v>
      </c>
      <c r="AC248" s="16">
        <f t="shared" si="222"/>
        <v>1679.7787302374456</v>
      </c>
      <c r="AE248" s="13">
        <v>95.820591233435266</v>
      </c>
      <c r="AF248" s="133">
        <f t="shared" si="210"/>
        <v>307.24</v>
      </c>
      <c r="AG248" s="14">
        <v>3.2749999999999999</v>
      </c>
      <c r="AH248" s="15">
        <f t="shared" si="211"/>
        <v>29.258195796468783</v>
      </c>
      <c r="AI248" s="16">
        <f t="shared" si="223"/>
        <v>1635.5331450226049</v>
      </c>
      <c r="AK248" s="13">
        <v>77.726809378185521</v>
      </c>
      <c r="AL248" s="133">
        <f t="shared" si="212"/>
        <v>307.95249999999999</v>
      </c>
      <c r="AM248" s="14">
        <v>2.5625</v>
      </c>
      <c r="AN248" s="15">
        <f t="shared" si="213"/>
        <v>30.332413415877276</v>
      </c>
      <c r="AO248" s="16">
        <f t="shared" si="224"/>
        <v>1695.5819099475398</v>
      </c>
      <c r="AQ248" s="13">
        <v>93.972986748216101</v>
      </c>
      <c r="AR248" s="133">
        <f t="shared" si="214"/>
        <v>307.22749999999996</v>
      </c>
      <c r="AS248" s="14">
        <v>3.2875000000000001</v>
      </c>
      <c r="AT248" s="15">
        <f t="shared" si="215"/>
        <v>28.584938934818584</v>
      </c>
      <c r="AU248" s="16">
        <f t="shared" si="225"/>
        <v>1597.8980864563589</v>
      </c>
      <c r="AW248" s="13">
        <v>92.826197757390418</v>
      </c>
      <c r="AX248" s="133">
        <f t="shared" si="216"/>
        <v>307.16499999999996</v>
      </c>
      <c r="AY248" s="14">
        <v>3.35</v>
      </c>
      <c r="AZ248" s="15">
        <f t="shared" si="217"/>
        <v>27.709312763400124</v>
      </c>
      <c r="BA248" s="16">
        <f t="shared" si="226"/>
        <v>1548.9505834740669</v>
      </c>
    </row>
    <row r="249" spans="1:53" s="92" customFormat="1" x14ac:dyDescent="0.25">
      <c r="A249" s="13">
        <v>79.956676860346576</v>
      </c>
      <c r="B249" s="14">
        <f t="shared" si="200"/>
        <v>307.55874999999997</v>
      </c>
      <c r="C249" s="14">
        <v>2.9562499999999998</v>
      </c>
      <c r="D249" s="15">
        <f t="shared" si="201"/>
        <v>27.04665602041322</v>
      </c>
      <c r="E249" s="16">
        <f t="shared" si="218"/>
        <v>1511.9080715410989</v>
      </c>
      <c r="G249" s="13">
        <v>100.21661569826706</v>
      </c>
      <c r="H249" s="133">
        <f t="shared" si="202"/>
        <v>307.23374999999999</v>
      </c>
      <c r="I249" s="14">
        <v>3.28125</v>
      </c>
      <c r="J249" s="15">
        <f t="shared" si="203"/>
        <v>30.542206688995677</v>
      </c>
      <c r="K249" s="16">
        <f t="shared" si="219"/>
        <v>1707.3093539148583</v>
      </c>
      <c r="M249" s="13">
        <v>96.839959225280325</v>
      </c>
      <c r="N249" s="133">
        <f t="shared" si="204"/>
        <v>307.37124999999997</v>
      </c>
      <c r="O249" s="14">
        <v>3.1437499999999998</v>
      </c>
      <c r="P249" s="15">
        <f t="shared" si="205"/>
        <v>30.803963173051397</v>
      </c>
      <c r="Q249" s="16">
        <f t="shared" si="220"/>
        <v>1721.941541373573</v>
      </c>
      <c r="S249" s="13">
        <v>87.283384301732923</v>
      </c>
      <c r="T249" s="133">
        <f t="shared" si="206"/>
        <v>307.83375000000001</v>
      </c>
      <c r="U249" s="14">
        <v>2.6812499999999999</v>
      </c>
      <c r="V249" s="15">
        <f t="shared" si="207"/>
        <v>32.553243562417876</v>
      </c>
      <c r="W249" s="16">
        <f t="shared" si="221"/>
        <v>1819.7263151391592</v>
      </c>
      <c r="Y249" s="13">
        <v>103.01987767584099</v>
      </c>
      <c r="Z249" s="133">
        <f t="shared" si="208"/>
        <v>307.07124999999996</v>
      </c>
      <c r="AA249" s="14">
        <v>3.4437500000000001</v>
      </c>
      <c r="AB249" s="15">
        <f t="shared" si="209"/>
        <v>29.915028000244206</v>
      </c>
      <c r="AC249" s="16">
        <f t="shared" si="222"/>
        <v>1672.2500652136512</v>
      </c>
      <c r="AE249" s="13">
        <v>101.61824668705403</v>
      </c>
      <c r="AF249" s="133">
        <f t="shared" si="210"/>
        <v>307.01499999999999</v>
      </c>
      <c r="AG249" s="14">
        <v>3.5</v>
      </c>
      <c r="AH249" s="15">
        <f t="shared" si="211"/>
        <v>29.03378476772972</v>
      </c>
      <c r="AI249" s="16">
        <f t="shared" si="223"/>
        <v>1622.9885685160914</v>
      </c>
      <c r="AK249" s="13">
        <v>89.32212028542304</v>
      </c>
      <c r="AL249" s="133">
        <f t="shared" si="212"/>
        <v>307.45875000000001</v>
      </c>
      <c r="AM249" s="14">
        <v>3.0562499999999999</v>
      </c>
      <c r="AN249" s="15">
        <f t="shared" si="213"/>
        <v>29.226051627132282</v>
      </c>
      <c r="AO249" s="16">
        <f t="shared" si="224"/>
        <v>1633.7362859566945</v>
      </c>
      <c r="AQ249" s="13">
        <v>101.1085626911315</v>
      </c>
      <c r="AR249" s="133">
        <f t="shared" si="214"/>
        <v>306.90875</v>
      </c>
      <c r="AS249" s="14">
        <v>3.6062500000000002</v>
      </c>
      <c r="AT249" s="15">
        <f t="shared" si="215"/>
        <v>28.037036448147379</v>
      </c>
      <c r="AU249" s="16">
        <f t="shared" si="225"/>
        <v>1567.2703374514385</v>
      </c>
      <c r="AW249" s="13">
        <v>99.961773700305798</v>
      </c>
      <c r="AX249" s="133">
        <f t="shared" si="216"/>
        <v>306.77749999999997</v>
      </c>
      <c r="AY249" s="14">
        <v>3.7374999999999998</v>
      </c>
      <c r="AZ249" s="15">
        <f t="shared" si="217"/>
        <v>26.745625070315935</v>
      </c>
      <c r="BA249" s="16">
        <f t="shared" si="226"/>
        <v>1495.0804414306608</v>
      </c>
    </row>
    <row r="250" spans="1:53" s="92" customFormat="1" x14ac:dyDescent="0.25">
      <c r="A250" s="13">
        <v>104.16666666666667</v>
      </c>
      <c r="B250" s="14">
        <f t="shared" si="200"/>
        <v>306.69</v>
      </c>
      <c r="C250" s="14">
        <v>3.8250000000000002</v>
      </c>
      <c r="D250" s="15">
        <f t="shared" si="201"/>
        <v>27.233115468409586</v>
      </c>
      <c r="E250" s="16">
        <f t="shared" si="218"/>
        <v>1522.3311546840957</v>
      </c>
      <c r="G250" s="13">
        <v>103.27471967380224</v>
      </c>
      <c r="H250" s="133">
        <f t="shared" si="202"/>
        <v>307.11500000000001</v>
      </c>
      <c r="I250" s="14">
        <v>3.4</v>
      </c>
      <c r="J250" s="15">
        <f t="shared" si="203"/>
        <v>30.374917551118305</v>
      </c>
      <c r="K250" s="16">
        <f t="shared" si="219"/>
        <v>1697.9578911075132</v>
      </c>
      <c r="M250" s="13">
        <v>104.99490316004076</v>
      </c>
      <c r="N250" s="133">
        <f t="shared" si="204"/>
        <v>307.03999999999996</v>
      </c>
      <c r="O250" s="14">
        <v>3.4750000000000001</v>
      </c>
      <c r="P250" s="15">
        <f t="shared" si="205"/>
        <v>30.214360621594462</v>
      </c>
      <c r="Q250" s="16">
        <f t="shared" si="220"/>
        <v>1688.9827587471304</v>
      </c>
      <c r="S250" s="13">
        <v>104.7400611620795</v>
      </c>
      <c r="T250" s="133">
        <f t="shared" si="206"/>
        <v>307.13374999999996</v>
      </c>
      <c r="U250" s="14">
        <v>3.3812500000000001</v>
      </c>
      <c r="V250" s="15">
        <f t="shared" si="207"/>
        <v>30.97672788527305</v>
      </c>
      <c r="W250" s="16">
        <f t="shared" si="221"/>
        <v>1731.5990887867633</v>
      </c>
      <c r="Y250" s="13">
        <v>104.42150866462792</v>
      </c>
      <c r="Z250" s="133">
        <f t="shared" si="208"/>
        <v>306.93374999999997</v>
      </c>
      <c r="AA250" s="14">
        <v>3.5812499999999998</v>
      </c>
      <c r="AB250" s="15">
        <f t="shared" si="209"/>
        <v>29.157838370576734</v>
      </c>
      <c r="AC250" s="16">
        <f t="shared" si="222"/>
        <v>1629.9231649152393</v>
      </c>
      <c r="AE250" s="13">
        <v>120.41284403669724</v>
      </c>
      <c r="AF250" s="133">
        <f t="shared" si="210"/>
        <v>306.19</v>
      </c>
      <c r="AG250" s="14">
        <v>4.3250000000000002</v>
      </c>
      <c r="AH250" s="15">
        <f t="shared" si="211"/>
        <v>27.841120008484911</v>
      </c>
      <c r="AI250" s="16">
        <f t="shared" si="223"/>
        <v>1556.3186084743065</v>
      </c>
      <c r="AK250" s="13">
        <v>105.31345565749236</v>
      </c>
      <c r="AL250" s="133">
        <f t="shared" si="212"/>
        <v>306.67124999999999</v>
      </c>
      <c r="AM250" s="14">
        <v>3.84375</v>
      </c>
      <c r="AN250" s="15">
        <f t="shared" si="213"/>
        <v>27.398622610079311</v>
      </c>
      <c r="AO250" s="16">
        <f t="shared" si="224"/>
        <v>1531.5830039034336</v>
      </c>
      <c r="AQ250" s="13">
        <v>104.29408766564731</v>
      </c>
      <c r="AR250" s="133">
        <f t="shared" si="214"/>
        <v>306.73374999999999</v>
      </c>
      <c r="AS250" s="14">
        <v>3.78125</v>
      </c>
      <c r="AT250" s="15">
        <f t="shared" si="215"/>
        <v>27.581907481824082</v>
      </c>
      <c r="AU250" s="16">
        <f t="shared" si="225"/>
        <v>1541.8286282339661</v>
      </c>
      <c r="AW250" s="13">
        <v>103.33843017329254</v>
      </c>
      <c r="AX250" s="133">
        <f t="shared" si="216"/>
        <v>306.52749999999997</v>
      </c>
      <c r="AY250" s="14">
        <v>3.9874999999999998</v>
      </c>
      <c r="AZ250" s="15">
        <f t="shared" si="217"/>
        <v>25.915593773866469</v>
      </c>
      <c r="BA250" s="16">
        <f t="shared" si="226"/>
        <v>1448.6816919591356</v>
      </c>
    </row>
    <row r="251" spans="1:53" s="92" customFormat="1" x14ac:dyDescent="0.25">
      <c r="A251" s="13">
        <v>106.96992864424057</v>
      </c>
      <c r="B251" s="14">
        <f t="shared" si="200"/>
        <v>306.63374999999996</v>
      </c>
      <c r="C251" s="14">
        <v>3.8812500000000001</v>
      </c>
      <c r="D251" s="15">
        <f t="shared" si="201"/>
        <v>27.560690149884849</v>
      </c>
      <c r="E251" s="16">
        <f t="shared" si="218"/>
        <v>1540.6425793785629</v>
      </c>
      <c r="G251" s="13">
        <v>104.54892966360856</v>
      </c>
      <c r="H251" s="133">
        <f t="shared" si="202"/>
        <v>307.05874999999997</v>
      </c>
      <c r="I251" s="14">
        <v>3.4562499999999998</v>
      </c>
      <c r="J251" s="15">
        <f t="shared" si="203"/>
        <v>30.249238239018755</v>
      </c>
      <c r="K251" s="16">
        <f t="shared" si="219"/>
        <v>1690.9324175611484</v>
      </c>
      <c r="M251" s="13">
        <v>119.13863404689093</v>
      </c>
      <c r="N251" s="133">
        <f t="shared" si="204"/>
        <v>306.64</v>
      </c>
      <c r="O251" s="14">
        <v>3.875</v>
      </c>
      <c r="P251" s="15">
        <f t="shared" si="205"/>
        <v>30.745453947584757</v>
      </c>
      <c r="Q251" s="16">
        <f t="shared" si="220"/>
        <v>1718.6708756699879</v>
      </c>
      <c r="S251" s="13">
        <v>110.34658511722732</v>
      </c>
      <c r="T251" s="133">
        <f t="shared" si="206"/>
        <v>306.98374999999999</v>
      </c>
      <c r="U251" s="14">
        <v>3.53125</v>
      </c>
      <c r="V251" s="15">
        <f t="shared" si="207"/>
        <v>31.248590475674995</v>
      </c>
      <c r="W251" s="16">
        <f t="shared" si="221"/>
        <v>1746.7962075902321</v>
      </c>
      <c r="Y251" s="13">
        <v>109.39092762487257</v>
      </c>
      <c r="Z251" s="133">
        <f t="shared" si="208"/>
        <v>306.78999999999996</v>
      </c>
      <c r="AA251" s="14">
        <v>3.7250000000000001</v>
      </c>
      <c r="AB251" s="15">
        <f t="shared" si="209"/>
        <v>29.366691979831565</v>
      </c>
      <c r="AC251" s="16">
        <f t="shared" si="222"/>
        <v>1641.5980816725844</v>
      </c>
      <c r="AE251" s="13">
        <v>127.22986748216105</v>
      </c>
      <c r="AF251" s="133">
        <f t="shared" si="210"/>
        <v>305.91499999999996</v>
      </c>
      <c r="AG251" s="14">
        <v>4.5999999999999996</v>
      </c>
      <c r="AH251" s="15">
        <f t="shared" si="211"/>
        <v>27.658666843948058</v>
      </c>
      <c r="AI251" s="16">
        <f t="shared" si="223"/>
        <v>1546.1194765766963</v>
      </c>
      <c r="AK251" s="13">
        <v>113.97808358817532</v>
      </c>
      <c r="AL251" s="133">
        <f t="shared" si="212"/>
        <v>306.32124999999996</v>
      </c>
      <c r="AM251" s="14">
        <v>4.1937499999999996</v>
      </c>
      <c r="AN251" s="15">
        <f t="shared" si="213"/>
        <v>27.178082524751197</v>
      </c>
      <c r="AO251" s="16">
        <f t="shared" si="224"/>
        <v>1519.2548131335918</v>
      </c>
      <c r="AQ251" s="13">
        <v>109.39092762487257</v>
      </c>
      <c r="AR251" s="133">
        <f t="shared" si="214"/>
        <v>306.55250000000001</v>
      </c>
      <c r="AS251" s="14">
        <v>3.9624999999999999</v>
      </c>
      <c r="AT251" s="15">
        <f t="shared" si="215"/>
        <v>27.6065432491792</v>
      </c>
      <c r="AU251" s="16">
        <f t="shared" si="225"/>
        <v>1543.2057676291172</v>
      </c>
      <c r="AW251" s="13">
        <v>106.52395514780835</v>
      </c>
      <c r="AX251" s="133">
        <f t="shared" si="216"/>
        <v>306.40875</v>
      </c>
      <c r="AY251" s="14">
        <v>4.1062500000000002</v>
      </c>
      <c r="AZ251" s="15">
        <f t="shared" si="217"/>
        <v>25.941906885311013</v>
      </c>
      <c r="BA251" s="16">
        <f t="shared" si="226"/>
        <v>1450.1525948888857</v>
      </c>
    </row>
    <row r="252" spans="1:53" s="92" customFormat="1" x14ac:dyDescent="0.25">
      <c r="A252" s="13">
        <v>115.06116207951069</v>
      </c>
      <c r="B252" s="14">
        <f t="shared" si="200"/>
        <v>306.3775</v>
      </c>
      <c r="C252" s="14">
        <v>4.1375000000000002</v>
      </c>
      <c r="D252" s="15">
        <f t="shared" si="201"/>
        <v>27.809344309247297</v>
      </c>
      <c r="E252" s="16">
        <f t="shared" si="218"/>
        <v>1554.542346886924</v>
      </c>
      <c r="G252" s="13">
        <v>113.27726809378186</v>
      </c>
      <c r="H252" s="133">
        <f t="shared" si="202"/>
        <v>306.80874999999997</v>
      </c>
      <c r="I252" s="14">
        <v>3.7062499999999998</v>
      </c>
      <c r="J252" s="15">
        <f t="shared" si="203"/>
        <v>30.563849738625798</v>
      </c>
      <c r="K252" s="16">
        <f t="shared" si="219"/>
        <v>1708.5192003891821</v>
      </c>
      <c r="M252" s="13">
        <v>125.89194699286442</v>
      </c>
      <c r="N252" s="133">
        <f t="shared" si="204"/>
        <v>306.36500000000001</v>
      </c>
      <c r="O252" s="14">
        <v>4.1500000000000004</v>
      </c>
      <c r="P252" s="15">
        <f t="shared" si="205"/>
        <v>30.33540891394323</v>
      </c>
      <c r="Q252" s="16">
        <f t="shared" si="220"/>
        <v>1695.7493582894265</v>
      </c>
      <c r="S252" s="13">
        <v>122.06931702344546</v>
      </c>
      <c r="T252" s="133">
        <f t="shared" si="206"/>
        <v>306.565</v>
      </c>
      <c r="U252" s="14">
        <v>3.95</v>
      </c>
      <c r="V252" s="15">
        <f t="shared" si="207"/>
        <v>30.903624562897583</v>
      </c>
      <c r="W252" s="16">
        <f t="shared" si="221"/>
        <v>1727.5126130659748</v>
      </c>
      <c r="Y252" s="13">
        <v>123.15239551478084</v>
      </c>
      <c r="Z252" s="133">
        <f t="shared" si="208"/>
        <v>306.17124999999999</v>
      </c>
      <c r="AA252" s="14">
        <v>4.34375</v>
      </c>
      <c r="AB252" s="15">
        <f t="shared" si="209"/>
        <v>28.35163062210782</v>
      </c>
      <c r="AC252" s="16">
        <f t="shared" si="222"/>
        <v>1584.8561517758271</v>
      </c>
      <c r="AE252" s="13">
        <v>130.54281345565749</v>
      </c>
      <c r="AF252" s="133">
        <f t="shared" si="210"/>
        <v>305.77125000000001</v>
      </c>
      <c r="AG252" s="14">
        <v>4.7437500000000004</v>
      </c>
      <c r="AH252" s="15">
        <f t="shared" si="211"/>
        <v>27.5189066573191</v>
      </c>
      <c r="AI252" s="16">
        <f t="shared" si="223"/>
        <v>1538.3068821441377</v>
      </c>
      <c r="AK252" s="13">
        <v>123.8532110091743</v>
      </c>
      <c r="AL252" s="133">
        <f t="shared" si="212"/>
        <v>305.85249999999996</v>
      </c>
      <c r="AM252" s="14">
        <v>4.6624999999999996</v>
      </c>
      <c r="AN252" s="15">
        <f t="shared" si="213"/>
        <v>26.563691369259907</v>
      </c>
      <c r="AO252" s="16">
        <f t="shared" si="224"/>
        <v>1484.9103475416287</v>
      </c>
      <c r="AQ252" s="13">
        <v>119.77573904179408</v>
      </c>
      <c r="AR252" s="133">
        <f t="shared" si="214"/>
        <v>306.02749999999997</v>
      </c>
      <c r="AS252" s="14">
        <v>4.4874999999999998</v>
      </c>
      <c r="AT252" s="15">
        <f t="shared" si="215"/>
        <v>26.69097248842208</v>
      </c>
      <c r="AU252" s="16">
        <f t="shared" si="225"/>
        <v>1492.0253621027941</v>
      </c>
      <c r="AW252" s="13">
        <v>117.73700305810397</v>
      </c>
      <c r="AX252" s="133">
        <f t="shared" si="216"/>
        <v>305.89</v>
      </c>
      <c r="AY252" s="14">
        <v>4.625</v>
      </c>
      <c r="AZ252" s="15">
        <f t="shared" si="217"/>
        <v>25.456649309860317</v>
      </c>
      <c r="BA252" s="16">
        <f t="shared" si="226"/>
        <v>1423.0266964211917</v>
      </c>
    </row>
    <row r="253" spans="1:53" s="92" customFormat="1" x14ac:dyDescent="0.25">
      <c r="A253" s="13">
        <v>125.06371049949031</v>
      </c>
      <c r="B253" s="14">
        <f t="shared" si="200"/>
        <v>306.02749999999997</v>
      </c>
      <c r="C253" s="14">
        <v>4.4874999999999998</v>
      </c>
      <c r="D253" s="15">
        <f t="shared" si="201"/>
        <v>27.869350529134334</v>
      </c>
      <c r="E253" s="16">
        <f t="shared" si="218"/>
        <v>1557.8966945786092</v>
      </c>
      <c r="G253" s="13">
        <v>124.17176350662588</v>
      </c>
      <c r="H253" s="133">
        <f t="shared" si="202"/>
        <v>306.47125</v>
      </c>
      <c r="I253" s="14">
        <v>4.0437500000000002</v>
      </c>
      <c r="J253" s="15">
        <f t="shared" si="203"/>
        <v>30.707082165471622</v>
      </c>
      <c r="K253" s="16">
        <f t="shared" si="219"/>
        <v>1716.5258930498637</v>
      </c>
      <c r="M253" s="13">
        <v>128.44036697247705</v>
      </c>
      <c r="N253" s="133">
        <f t="shared" si="204"/>
        <v>306.25874999999996</v>
      </c>
      <c r="O253" s="14">
        <v>4.2562499999999996</v>
      </c>
      <c r="P253" s="15">
        <f t="shared" si="205"/>
        <v>30.176885044928532</v>
      </c>
      <c r="Q253" s="16">
        <f t="shared" si="220"/>
        <v>1686.8878740115049</v>
      </c>
      <c r="S253" s="13">
        <v>127.22986748216105</v>
      </c>
      <c r="T253" s="133">
        <f t="shared" si="206"/>
        <v>306.38374999999996</v>
      </c>
      <c r="U253" s="14">
        <v>4.1312499999999996</v>
      </c>
      <c r="V253" s="15">
        <f t="shared" si="207"/>
        <v>30.796942204456535</v>
      </c>
      <c r="W253" s="16">
        <f t="shared" si="221"/>
        <v>1721.5490692291203</v>
      </c>
      <c r="Y253" s="13">
        <v>127.29357798165137</v>
      </c>
      <c r="Z253" s="133">
        <f t="shared" si="208"/>
        <v>306.09625</v>
      </c>
      <c r="AA253" s="14">
        <v>4.4187500000000002</v>
      </c>
      <c r="AB253" s="15">
        <f t="shared" si="209"/>
        <v>28.807598977459996</v>
      </c>
      <c r="AC253" s="16">
        <f t="shared" si="222"/>
        <v>1610.3447828400137</v>
      </c>
      <c r="AE253" s="13">
        <v>132.39041794087666</v>
      </c>
      <c r="AF253" s="133">
        <f t="shared" si="210"/>
        <v>305.57124999999996</v>
      </c>
      <c r="AG253" s="14">
        <v>4.9437499999999996</v>
      </c>
      <c r="AH253" s="15">
        <f t="shared" si="211"/>
        <v>26.779351290189972</v>
      </c>
      <c r="AI253" s="16">
        <f t="shared" si="223"/>
        <v>1496.9657371216194</v>
      </c>
      <c r="AK253" s="13">
        <v>128.82262996941895</v>
      </c>
      <c r="AL253" s="133">
        <f t="shared" si="212"/>
        <v>305.64625000000001</v>
      </c>
      <c r="AM253" s="14">
        <v>4.8687500000000004</v>
      </c>
      <c r="AN253" s="15">
        <f t="shared" si="213"/>
        <v>26.45907675880235</v>
      </c>
      <c r="AO253" s="16">
        <f t="shared" si="224"/>
        <v>1479.0623908170514</v>
      </c>
      <c r="AQ253" s="13">
        <v>126.52905198776757</v>
      </c>
      <c r="AR253" s="133">
        <f t="shared" si="214"/>
        <v>305.70249999999999</v>
      </c>
      <c r="AS253" s="14">
        <v>4.8125</v>
      </c>
      <c r="AT253" s="15">
        <f t="shared" si="215"/>
        <v>26.291751062393264</v>
      </c>
      <c r="AU253" s="16">
        <f t="shared" si="225"/>
        <v>1469.7088843877834</v>
      </c>
      <c r="AW253" s="13">
        <v>126.08307849133537</v>
      </c>
      <c r="AX253" s="133">
        <f t="shared" si="216"/>
        <v>305.47749999999996</v>
      </c>
      <c r="AY253" s="14">
        <v>5.0374999999999996</v>
      </c>
      <c r="AZ253" s="15">
        <f t="shared" si="217"/>
        <v>25.028898956096352</v>
      </c>
      <c r="BA253" s="16">
        <f t="shared" si="226"/>
        <v>1399.1154516457862</v>
      </c>
    </row>
    <row r="254" spans="1:53" s="92" customFormat="1" x14ac:dyDescent="0.25">
      <c r="A254" s="13">
        <v>128.82262996941895</v>
      </c>
      <c r="B254" s="14">
        <f t="shared" si="200"/>
        <v>305.95249999999999</v>
      </c>
      <c r="C254" s="14">
        <v>4.5625</v>
      </c>
      <c r="D254" s="15">
        <f t="shared" si="201"/>
        <v>28.235096979598676</v>
      </c>
      <c r="E254" s="16">
        <f t="shared" si="218"/>
        <v>1578.341921159566</v>
      </c>
      <c r="G254" s="13">
        <v>127.73955147808358</v>
      </c>
      <c r="H254" s="133">
        <f t="shared" si="202"/>
        <v>306.33375000000001</v>
      </c>
      <c r="I254" s="14">
        <v>4.1812500000000004</v>
      </c>
      <c r="J254" s="15">
        <f t="shared" si="203"/>
        <v>30.550565375924322</v>
      </c>
      <c r="K254" s="16">
        <f t="shared" si="219"/>
        <v>1707.7766045141695</v>
      </c>
      <c r="M254" s="13">
        <v>129.90570846075431</v>
      </c>
      <c r="N254" s="133">
        <f t="shared" si="204"/>
        <v>306.24</v>
      </c>
      <c r="O254" s="14">
        <v>4.2750000000000004</v>
      </c>
      <c r="P254" s="15">
        <f t="shared" si="205"/>
        <v>30.387300224737849</v>
      </c>
      <c r="Q254" s="16">
        <f t="shared" si="220"/>
        <v>1698.6500825628457</v>
      </c>
      <c r="S254" s="13">
        <v>129.71457696228339</v>
      </c>
      <c r="T254" s="133">
        <f t="shared" si="206"/>
        <v>306.25874999999996</v>
      </c>
      <c r="U254" s="14">
        <v>4.2562499999999996</v>
      </c>
      <c r="V254" s="15">
        <f t="shared" si="207"/>
        <v>30.47625890450124</v>
      </c>
      <c r="W254" s="16">
        <f t="shared" si="221"/>
        <v>1703.6228727616192</v>
      </c>
      <c r="Y254" s="13">
        <v>130.54281345565749</v>
      </c>
      <c r="Z254" s="133">
        <f t="shared" si="208"/>
        <v>306.00874999999996</v>
      </c>
      <c r="AA254" s="14">
        <v>4.5062499999999996</v>
      </c>
      <c r="AB254" s="15">
        <f t="shared" si="209"/>
        <v>28.969278991546741</v>
      </c>
      <c r="AC254" s="16">
        <f t="shared" si="222"/>
        <v>1619.3826956274627</v>
      </c>
      <c r="AE254" s="13">
        <v>143.66717635066257</v>
      </c>
      <c r="AF254" s="133">
        <f t="shared" si="210"/>
        <v>305.2525</v>
      </c>
      <c r="AG254" s="14">
        <v>5.2625000000000002</v>
      </c>
      <c r="AH254" s="15">
        <f t="shared" si="211"/>
        <v>27.300176028629465</v>
      </c>
      <c r="AI254" s="16">
        <f t="shared" si="223"/>
        <v>1526.0798400003871</v>
      </c>
      <c r="AK254" s="13">
        <v>131.24362895005098</v>
      </c>
      <c r="AL254" s="133">
        <f t="shared" si="212"/>
        <v>305.57124999999996</v>
      </c>
      <c r="AM254" s="14">
        <v>4.9437499999999996</v>
      </c>
      <c r="AN254" s="15">
        <f t="shared" si="213"/>
        <v>26.547383858417394</v>
      </c>
      <c r="AO254" s="16">
        <f t="shared" si="224"/>
        <v>1483.9987576855324</v>
      </c>
      <c r="AQ254" s="13">
        <v>130.22426095820592</v>
      </c>
      <c r="AR254" s="133">
        <f t="shared" si="214"/>
        <v>305.57749999999999</v>
      </c>
      <c r="AS254" s="14">
        <v>4.9375</v>
      </c>
      <c r="AT254" s="15">
        <f t="shared" si="215"/>
        <v>26.374533864953097</v>
      </c>
      <c r="AU254" s="16">
        <f t="shared" si="225"/>
        <v>1474.3364430508782</v>
      </c>
      <c r="AW254" s="13">
        <v>129.33231396534148</v>
      </c>
      <c r="AX254" s="133">
        <f t="shared" si="216"/>
        <v>305.30250000000001</v>
      </c>
      <c r="AY254" s="14">
        <v>5.2125000000000004</v>
      </c>
      <c r="AZ254" s="15">
        <f t="shared" si="217"/>
        <v>24.811954717571506</v>
      </c>
      <c r="BA254" s="16">
        <f t="shared" si="226"/>
        <v>1386.9882687122472</v>
      </c>
    </row>
    <row r="255" spans="1:53" s="92" customFormat="1" x14ac:dyDescent="0.25">
      <c r="A255" s="13">
        <v>131.11620795107032</v>
      </c>
      <c r="B255" s="14">
        <f t="shared" si="200"/>
        <v>305.76499999999999</v>
      </c>
      <c r="C255" s="14">
        <v>4.75</v>
      </c>
      <c r="D255" s="15">
        <f t="shared" si="201"/>
        <v>27.603412200225332</v>
      </c>
      <c r="E255" s="16">
        <f t="shared" si="218"/>
        <v>1543.0307419925959</v>
      </c>
      <c r="G255" s="13">
        <v>146.66156982670742</v>
      </c>
      <c r="H255" s="133">
        <f t="shared" si="202"/>
        <v>305.70875000000001</v>
      </c>
      <c r="I255" s="14">
        <v>4.8062500000000004</v>
      </c>
      <c r="J255" s="15">
        <f t="shared" si="203"/>
        <v>30.514760952240813</v>
      </c>
      <c r="K255" s="16">
        <f t="shared" si="219"/>
        <v>1705.7751372302614</v>
      </c>
      <c r="M255" s="13">
        <v>140.927624872579</v>
      </c>
      <c r="N255" s="133">
        <f t="shared" si="204"/>
        <v>305.90249999999997</v>
      </c>
      <c r="O255" s="14">
        <v>4.6124999999999998</v>
      </c>
      <c r="P255" s="15">
        <f t="shared" si="205"/>
        <v>30.553414606521194</v>
      </c>
      <c r="Q255" s="16">
        <f t="shared" si="220"/>
        <v>1707.9358765045347</v>
      </c>
      <c r="S255" s="13">
        <v>132.45412844036696</v>
      </c>
      <c r="T255" s="133">
        <f t="shared" si="206"/>
        <v>306.15875</v>
      </c>
      <c r="U255" s="14">
        <v>4.3562500000000002</v>
      </c>
      <c r="V255" s="15">
        <f t="shared" si="207"/>
        <v>30.405538809840333</v>
      </c>
      <c r="W255" s="16">
        <f t="shared" si="221"/>
        <v>1699.6696194700746</v>
      </c>
      <c r="Y255" s="13">
        <v>151.75840978593271</v>
      </c>
      <c r="Z255" s="133">
        <f t="shared" si="208"/>
        <v>305.15875</v>
      </c>
      <c r="AA255" s="14">
        <v>5.3562500000000002</v>
      </c>
      <c r="AB255" s="15">
        <f t="shared" si="209"/>
        <v>28.332958653149632</v>
      </c>
      <c r="AC255" s="16">
        <f t="shared" si="222"/>
        <v>1583.8123887110644</v>
      </c>
      <c r="AE255" s="13">
        <v>151.63098878695209</v>
      </c>
      <c r="AF255" s="133">
        <f t="shared" si="210"/>
        <v>304.92124999999999</v>
      </c>
      <c r="AG255" s="14">
        <v>5.59375</v>
      </c>
      <c r="AH255" s="15">
        <f t="shared" si="211"/>
        <v>27.107215872527746</v>
      </c>
      <c r="AI255" s="16">
        <f t="shared" si="223"/>
        <v>1515.2933672743009</v>
      </c>
      <c r="AK255" s="13">
        <v>136.53160040774719</v>
      </c>
      <c r="AL255" s="133">
        <f t="shared" si="212"/>
        <v>305.35874999999999</v>
      </c>
      <c r="AM255" s="14">
        <v>5.15625</v>
      </c>
      <c r="AN255" s="15">
        <f t="shared" si="213"/>
        <v>26.478855836654002</v>
      </c>
      <c r="AO255" s="16">
        <f t="shared" si="224"/>
        <v>1480.1680412689586</v>
      </c>
      <c r="AQ255" s="13">
        <v>131.4347604485219</v>
      </c>
      <c r="AR255" s="133">
        <f t="shared" si="214"/>
        <v>305.44</v>
      </c>
      <c r="AS255" s="14">
        <v>5.0750000000000002</v>
      </c>
      <c r="AT255" s="15">
        <f t="shared" si="215"/>
        <v>25.89847496522599</v>
      </c>
      <c r="AU255" s="16">
        <f t="shared" si="225"/>
        <v>1447.7247505561329</v>
      </c>
      <c r="AW255" s="13">
        <v>150.22935779816513</v>
      </c>
      <c r="AX255" s="133">
        <f t="shared" si="216"/>
        <v>304.32124999999996</v>
      </c>
      <c r="AY255" s="14">
        <v>6.1937499999999996</v>
      </c>
      <c r="AZ255" s="15">
        <f t="shared" si="217"/>
        <v>24.254992177302142</v>
      </c>
      <c r="BA255" s="16">
        <f t="shared" si="226"/>
        <v>1355.8540627111897</v>
      </c>
    </row>
    <row r="256" spans="1:53" s="92" customFormat="1" x14ac:dyDescent="0.25">
      <c r="A256" s="13">
        <v>135.89449541284404</v>
      </c>
      <c r="B256" s="14">
        <f t="shared" si="200"/>
        <v>305.66499999999996</v>
      </c>
      <c r="C256" s="14">
        <v>4.8499999999999996</v>
      </c>
      <c r="D256" s="15">
        <f t="shared" si="201"/>
        <v>28.019483590277122</v>
      </c>
      <c r="E256" s="16">
        <f t="shared" si="218"/>
        <v>1566.2891326964912</v>
      </c>
      <c r="G256" s="13">
        <v>152.07696228338429</v>
      </c>
      <c r="H256" s="133">
        <f t="shared" si="202"/>
        <v>305.50874999999996</v>
      </c>
      <c r="I256" s="14">
        <v>5.0062499999999996</v>
      </c>
      <c r="J256" s="15">
        <f t="shared" si="203"/>
        <v>30.377420680825828</v>
      </c>
      <c r="K256" s="16">
        <f t="shared" si="219"/>
        <v>1698.0978160581637</v>
      </c>
      <c r="M256" s="13">
        <v>150.4841997961264</v>
      </c>
      <c r="N256" s="133">
        <f t="shared" si="204"/>
        <v>305.53375</v>
      </c>
      <c r="O256" s="14">
        <v>4.9812500000000002</v>
      </c>
      <c r="P256" s="15">
        <f t="shared" si="205"/>
        <v>30.210127938996518</v>
      </c>
      <c r="Q256" s="16">
        <f t="shared" si="220"/>
        <v>1688.7461517899053</v>
      </c>
      <c r="S256" s="13">
        <v>144.87767584097858</v>
      </c>
      <c r="T256" s="133">
        <f t="shared" si="206"/>
        <v>305.72125</v>
      </c>
      <c r="U256" s="14">
        <v>4.7937500000000002</v>
      </c>
      <c r="V256" s="15">
        <f t="shared" si="207"/>
        <v>30.222200957700878</v>
      </c>
      <c r="W256" s="16">
        <f t="shared" si="221"/>
        <v>1689.421033535479</v>
      </c>
      <c r="Y256" s="13">
        <v>154.94393476044851</v>
      </c>
      <c r="Z256" s="133">
        <f t="shared" si="208"/>
        <v>305.02749999999997</v>
      </c>
      <c r="AA256" s="14">
        <v>5.4874999999999998</v>
      </c>
      <c r="AB256" s="15">
        <f t="shared" si="209"/>
        <v>28.235796767279911</v>
      </c>
      <c r="AC256" s="16">
        <f t="shared" si="222"/>
        <v>1578.381039290947</v>
      </c>
      <c r="AE256" s="13">
        <v>155.07135575942914</v>
      </c>
      <c r="AF256" s="133">
        <f t="shared" si="210"/>
        <v>304.80250000000001</v>
      </c>
      <c r="AG256" s="14">
        <v>5.7125000000000004</v>
      </c>
      <c r="AH256" s="15">
        <f t="shared" si="211"/>
        <v>27.145970373641859</v>
      </c>
      <c r="AI256" s="16">
        <f t="shared" si="223"/>
        <v>1517.4597438865799</v>
      </c>
      <c r="AK256" s="13">
        <v>147.68093781855248</v>
      </c>
      <c r="AL256" s="133">
        <f t="shared" si="212"/>
        <v>304.8775</v>
      </c>
      <c r="AM256" s="14">
        <v>5.6375000000000002</v>
      </c>
      <c r="AN256" s="15">
        <f t="shared" si="213"/>
        <v>26.196175222803099</v>
      </c>
      <c r="AO256" s="16">
        <f t="shared" si="224"/>
        <v>1464.3661949546931</v>
      </c>
      <c r="AQ256" s="13">
        <v>154.88022426095819</v>
      </c>
      <c r="AR256" s="133">
        <f t="shared" si="214"/>
        <v>304.40875</v>
      </c>
      <c r="AS256" s="14">
        <v>6.1062500000000002</v>
      </c>
      <c r="AT256" s="15">
        <f t="shared" si="215"/>
        <v>25.364212775591923</v>
      </c>
      <c r="AU256" s="16">
        <f t="shared" si="225"/>
        <v>1417.8594941555884</v>
      </c>
      <c r="AW256" s="13">
        <v>154.94393476044851</v>
      </c>
      <c r="AX256" s="133">
        <f t="shared" si="216"/>
        <v>304.15249999999997</v>
      </c>
      <c r="AY256" s="14">
        <v>6.3624999999999998</v>
      </c>
      <c r="AZ256" s="15">
        <f t="shared" si="217"/>
        <v>24.352681298302322</v>
      </c>
      <c r="BA256" s="16">
        <f t="shared" si="226"/>
        <v>1361.3148845750998</v>
      </c>
    </row>
    <row r="257" spans="1:53" s="92" customFormat="1" x14ac:dyDescent="0.25">
      <c r="A257" s="13">
        <v>148.44546381243629</v>
      </c>
      <c r="B257" s="14">
        <f t="shared" si="200"/>
        <v>305.27749999999997</v>
      </c>
      <c r="C257" s="14">
        <v>5.2374999999999998</v>
      </c>
      <c r="D257" s="15">
        <f t="shared" si="201"/>
        <v>28.342809319796906</v>
      </c>
      <c r="E257" s="16">
        <f t="shared" si="218"/>
        <v>1584.363040976647</v>
      </c>
      <c r="G257" s="13">
        <v>154.11569826707441</v>
      </c>
      <c r="H257" s="133">
        <f t="shared" si="202"/>
        <v>305.41499999999996</v>
      </c>
      <c r="I257" s="14">
        <v>5.0999999999999996</v>
      </c>
      <c r="J257" s="15">
        <f t="shared" si="203"/>
        <v>30.218764366093023</v>
      </c>
      <c r="K257" s="16">
        <f t="shared" si="219"/>
        <v>1689.2289280646</v>
      </c>
      <c r="M257" s="13">
        <v>154.24311926605503</v>
      </c>
      <c r="N257" s="133">
        <f t="shared" si="204"/>
        <v>305.40875</v>
      </c>
      <c r="O257" s="14">
        <v>5.1062500000000002</v>
      </c>
      <c r="P257" s="15">
        <f t="shared" si="205"/>
        <v>30.206730823217629</v>
      </c>
      <c r="Q257" s="16">
        <f t="shared" si="220"/>
        <v>1688.5562530178654</v>
      </c>
      <c r="S257" s="13">
        <v>151.56727828746176</v>
      </c>
      <c r="T257" s="133">
        <f t="shared" si="206"/>
        <v>305.40875</v>
      </c>
      <c r="U257" s="14">
        <v>5.1062500000000002</v>
      </c>
      <c r="V257" s="15">
        <f t="shared" si="207"/>
        <v>29.682698318229964</v>
      </c>
      <c r="W257" s="16">
        <f t="shared" si="221"/>
        <v>1659.262835989055</v>
      </c>
      <c r="Y257" s="13">
        <v>156.15443425076452</v>
      </c>
      <c r="Z257" s="133">
        <f t="shared" si="208"/>
        <v>304.97749999999996</v>
      </c>
      <c r="AA257" s="14">
        <v>5.5374999999999996</v>
      </c>
      <c r="AB257" s="15">
        <f t="shared" si="209"/>
        <v>28.199446365826553</v>
      </c>
      <c r="AC257" s="16">
        <f t="shared" si="222"/>
        <v>1576.3490518497042</v>
      </c>
      <c r="AE257" s="13">
        <v>156.4729867482161</v>
      </c>
      <c r="AF257" s="133">
        <f t="shared" si="210"/>
        <v>304.72749999999996</v>
      </c>
      <c r="AG257" s="14">
        <v>5.7874999999999996</v>
      </c>
      <c r="AH257" s="15">
        <f t="shared" si="211"/>
        <v>27.036369200555701</v>
      </c>
      <c r="AI257" s="16">
        <f t="shared" si="223"/>
        <v>1511.3330383110635</v>
      </c>
      <c r="AK257" s="13">
        <v>152.58664627930682</v>
      </c>
      <c r="AL257" s="133">
        <f t="shared" si="212"/>
        <v>304.58999999999997</v>
      </c>
      <c r="AM257" s="14">
        <v>5.9249999999999998</v>
      </c>
      <c r="AN257" s="15">
        <f t="shared" si="213"/>
        <v>25.753020469081321</v>
      </c>
      <c r="AO257" s="16">
        <f t="shared" si="224"/>
        <v>1439.5938442216459</v>
      </c>
      <c r="AQ257" s="13">
        <v>157.68348623853211</v>
      </c>
      <c r="AR257" s="133">
        <f t="shared" si="214"/>
        <v>304.24</v>
      </c>
      <c r="AS257" s="14">
        <v>6.2750000000000004</v>
      </c>
      <c r="AT257" s="15">
        <f t="shared" si="215"/>
        <v>25.128842428451332</v>
      </c>
      <c r="AU257" s="16">
        <f t="shared" si="225"/>
        <v>1404.7022917504294</v>
      </c>
      <c r="AW257" s="13">
        <v>156.53669724770643</v>
      </c>
      <c r="AX257" s="133">
        <f t="shared" si="216"/>
        <v>304.03999999999996</v>
      </c>
      <c r="AY257" s="14">
        <v>6.4749999999999996</v>
      </c>
      <c r="AZ257" s="15">
        <f t="shared" si="217"/>
        <v>24.175551698487482</v>
      </c>
      <c r="BA257" s="16">
        <f t="shared" si="226"/>
        <v>1351.4133399454502</v>
      </c>
    </row>
    <row r="258" spans="1:53" s="92" customFormat="1" x14ac:dyDescent="0.25">
      <c r="A258" s="13">
        <v>157.93832823649336</v>
      </c>
      <c r="B258" s="14">
        <f t="shared" si="200"/>
        <v>304.94624999999996</v>
      </c>
      <c r="C258" s="14">
        <v>5.5687499999999996</v>
      </c>
      <c r="D258" s="15">
        <f t="shared" si="201"/>
        <v>28.361540424061662</v>
      </c>
      <c r="E258" s="16">
        <f t="shared" si="218"/>
        <v>1585.4101097050468</v>
      </c>
      <c r="G258" s="13">
        <v>155.26248725790009</v>
      </c>
      <c r="H258" s="133">
        <f t="shared" si="202"/>
        <v>305.32749999999999</v>
      </c>
      <c r="I258" s="14">
        <v>5.1875</v>
      </c>
      <c r="J258" s="15">
        <f t="shared" si="203"/>
        <v>29.930118025619294</v>
      </c>
      <c r="K258" s="16">
        <f t="shared" si="219"/>
        <v>1673.0935976321184</v>
      </c>
      <c r="M258" s="13">
        <v>174.37563710499489</v>
      </c>
      <c r="N258" s="133">
        <f t="shared" si="204"/>
        <v>304.69</v>
      </c>
      <c r="O258" s="14">
        <v>5.8250000000000002</v>
      </c>
      <c r="P258" s="15">
        <f t="shared" si="205"/>
        <v>29.935731691844616</v>
      </c>
      <c r="Q258" s="16">
        <f t="shared" si="220"/>
        <v>1673.4074015741139</v>
      </c>
      <c r="S258" s="13">
        <v>166.98521916411823</v>
      </c>
      <c r="T258" s="133">
        <f t="shared" si="206"/>
        <v>304.92124999999999</v>
      </c>
      <c r="U258" s="14">
        <v>5.59375</v>
      </c>
      <c r="V258" s="15">
        <f t="shared" si="207"/>
        <v>29.852106219283705</v>
      </c>
      <c r="W258" s="16">
        <f t="shared" si="221"/>
        <v>1668.732737657959</v>
      </c>
      <c r="Y258" s="13">
        <v>167.24006116207951</v>
      </c>
      <c r="Z258" s="133">
        <f t="shared" si="208"/>
        <v>304.60249999999996</v>
      </c>
      <c r="AA258" s="14">
        <v>5.9124999999999996</v>
      </c>
      <c r="AB258" s="15">
        <f t="shared" si="209"/>
        <v>28.285845439675185</v>
      </c>
      <c r="AC258" s="16">
        <f t="shared" si="222"/>
        <v>1581.1787600778428</v>
      </c>
      <c r="AE258" s="13">
        <v>178.7716615698267</v>
      </c>
      <c r="AF258" s="133">
        <f t="shared" si="210"/>
        <v>303.86500000000001</v>
      </c>
      <c r="AG258" s="14">
        <v>6.65</v>
      </c>
      <c r="AH258" s="15">
        <f t="shared" si="211"/>
        <v>26.882956627041608</v>
      </c>
      <c r="AI258" s="16">
        <f t="shared" si="223"/>
        <v>1502.7572754516259</v>
      </c>
      <c r="AK258" s="13">
        <v>169.97961264016308</v>
      </c>
      <c r="AL258" s="133">
        <f t="shared" si="212"/>
        <v>303.92750000000001</v>
      </c>
      <c r="AM258" s="14">
        <v>6.5875000000000004</v>
      </c>
      <c r="AN258" s="15">
        <f t="shared" si="213"/>
        <v>25.80335675752001</v>
      </c>
      <c r="AO258" s="16">
        <f t="shared" si="224"/>
        <v>1442.4076427453685</v>
      </c>
      <c r="AQ258" s="13">
        <v>164.62793068297654</v>
      </c>
      <c r="AR258" s="133">
        <f t="shared" si="214"/>
        <v>304.0025</v>
      </c>
      <c r="AS258" s="14">
        <v>6.5125000000000002</v>
      </c>
      <c r="AT258" s="15">
        <f t="shared" si="215"/>
        <v>25.278760949401388</v>
      </c>
      <c r="AU258" s="16">
        <f t="shared" si="225"/>
        <v>1413.0827370715376</v>
      </c>
      <c r="AW258" s="13">
        <v>162.65290519877675</v>
      </c>
      <c r="AX258" s="133">
        <f t="shared" si="216"/>
        <v>303.78375</v>
      </c>
      <c r="AY258" s="14">
        <v>6.7312500000000002</v>
      </c>
      <c r="AZ258" s="15">
        <f t="shared" si="217"/>
        <v>24.16384849749701</v>
      </c>
      <c r="BA258" s="16">
        <f t="shared" si="226"/>
        <v>1350.7591310100829</v>
      </c>
    </row>
    <row r="259" spans="1:53" s="92" customFormat="1" x14ac:dyDescent="0.25">
      <c r="A259" s="13">
        <v>170.55300713557594</v>
      </c>
      <c r="B259" s="14">
        <f t="shared" si="200"/>
        <v>304.5025</v>
      </c>
      <c r="C259" s="14">
        <v>6.0125000000000002</v>
      </c>
      <c r="D259" s="15">
        <f t="shared" si="201"/>
        <v>28.366404513193501</v>
      </c>
      <c r="E259" s="16">
        <f t="shared" si="218"/>
        <v>1585.6820122875167</v>
      </c>
      <c r="G259" s="13">
        <v>169.40621814475026</v>
      </c>
      <c r="H259" s="133">
        <f t="shared" si="202"/>
        <v>304.93374999999997</v>
      </c>
      <c r="I259" s="14">
        <v>5.5812499999999998</v>
      </c>
      <c r="J259" s="15">
        <f t="shared" si="203"/>
        <v>30.35273785348269</v>
      </c>
      <c r="K259" s="16">
        <f t="shared" si="219"/>
        <v>1696.7180460096824</v>
      </c>
      <c r="M259" s="13">
        <v>177.75229357798165</v>
      </c>
      <c r="N259" s="133">
        <f t="shared" si="204"/>
        <v>304.64</v>
      </c>
      <c r="O259" s="14">
        <v>5.875</v>
      </c>
      <c r="P259" s="15">
        <f t="shared" si="205"/>
        <v>30.255709545188367</v>
      </c>
      <c r="Q259" s="16">
        <f t="shared" si="220"/>
        <v>1691.2941635760296</v>
      </c>
      <c r="S259" s="13">
        <v>175.84097859327215</v>
      </c>
      <c r="T259" s="133">
        <f t="shared" si="206"/>
        <v>304.62124999999997</v>
      </c>
      <c r="U259" s="14">
        <v>5.8937499999999998</v>
      </c>
      <c r="V259" s="15">
        <f t="shared" si="207"/>
        <v>29.835160736928469</v>
      </c>
      <c r="W259" s="16">
        <f t="shared" si="221"/>
        <v>1667.7854851943014</v>
      </c>
      <c r="Y259" s="13">
        <v>175.71355759429153</v>
      </c>
      <c r="Z259" s="133">
        <f t="shared" si="208"/>
        <v>304.24624999999997</v>
      </c>
      <c r="AA259" s="14">
        <v>6.2687499999999998</v>
      </c>
      <c r="AB259" s="15">
        <f t="shared" si="209"/>
        <v>28.03007897815219</v>
      </c>
      <c r="AC259" s="16">
        <f t="shared" si="222"/>
        <v>1566.8814148787073</v>
      </c>
      <c r="AE259" s="13">
        <v>180.93781855249745</v>
      </c>
      <c r="AF259" s="133">
        <f t="shared" si="210"/>
        <v>303.76499999999999</v>
      </c>
      <c r="AG259" s="14">
        <v>6.75</v>
      </c>
      <c r="AH259" s="15">
        <f t="shared" si="211"/>
        <v>26.80560274851814</v>
      </c>
      <c r="AI259" s="16">
        <f t="shared" si="223"/>
        <v>1498.433193642164</v>
      </c>
      <c r="AK259" s="13">
        <v>177.56116207951069</v>
      </c>
      <c r="AL259" s="133">
        <f t="shared" si="212"/>
        <v>303.60874999999999</v>
      </c>
      <c r="AM259" s="14">
        <v>6.90625</v>
      </c>
      <c r="AN259" s="15">
        <f t="shared" si="213"/>
        <v>25.710213513775305</v>
      </c>
      <c r="AO259" s="16">
        <f t="shared" si="224"/>
        <v>1437.2009354200395</v>
      </c>
      <c r="AQ259" s="13">
        <v>174.94903160040775</v>
      </c>
      <c r="AR259" s="133">
        <f t="shared" si="214"/>
        <v>303.62124999999997</v>
      </c>
      <c r="AS259" s="14">
        <v>6.8937499999999998</v>
      </c>
      <c r="AT259" s="15">
        <f t="shared" si="215"/>
        <v>25.377919361799854</v>
      </c>
      <c r="AU259" s="16">
        <f t="shared" si="225"/>
        <v>1418.6256923246119</v>
      </c>
      <c r="AW259" s="13">
        <v>173.35626911314984</v>
      </c>
      <c r="AX259" s="133">
        <f t="shared" si="216"/>
        <v>303.27125000000001</v>
      </c>
      <c r="AY259" s="14">
        <v>7.2437500000000004</v>
      </c>
      <c r="AZ259" s="15">
        <f t="shared" si="217"/>
        <v>23.931840429770467</v>
      </c>
      <c r="BA259" s="16">
        <f t="shared" si="226"/>
        <v>1337.7898800241692</v>
      </c>
    </row>
    <row r="260" spans="1:53" s="92" customFormat="1" x14ac:dyDescent="0.25">
      <c r="A260" s="13">
        <v>177.49745158002037</v>
      </c>
      <c r="B260" s="14">
        <f t="shared" si="200"/>
        <v>304.23374999999999</v>
      </c>
      <c r="C260" s="14">
        <v>6.28125</v>
      </c>
      <c r="D260" s="15">
        <f t="shared" si="201"/>
        <v>28.25830074905797</v>
      </c>
      <c r="E260" s="16">
        <f t="shared" si="218"/>
        <v>1579.6390118723405</v>
      </c>
      <c r="G260" s="13">
        <v>175.6498470948012</v>
      </c>
      <c r="H260" s="133">
        <f t="shared" si="202"/>
        <v>304.72125</v>
      </c>
      <c r="I260" s="14">
        <v>5.7937500000000002</v>
      </c>
      <c r="J260" s="15">
        <f t="shared" si="203"/>
        <v>30.317125712155548</v>
      </c>
      <c r="K260" s="16">
        <f t="shared" si="219"/>
        <v>1694.727327309495</v>
      </c>
      <c r="M260" s="13">
        <v>179.72731906218144</v>
      </c>
      <c r="N260" s="133">
        <f t="shared" si="204"/>
        <v>304.50874999999996</v>
      </c>
      <c r="O260" s="14">
        <v>6.0062499999999996</v>
      </c>
      <c r="P260" s="15">
        <f t="shared" si="205"/>
        <v>29.923382986419387</v>
      </c>
      <c r="Q260" s="16">
        <f t="shared" si="220"/>
        <v>1672.7171089408437</v>
      </c>
      <c r="S260" s="13">
        <v>178.96279306829766</v>
      </c>
      <c r="T260" s="133">
        <f t="shared" si="206"/>
        <v>304.51499999999999</v>
      </c>
      <c r="U260" s="14">
        <v>6</v>
      </c>
      <c r="V260" s="15">
        <f t="shared" si="207"/>
        <v>29.827132178049609</v>
      </c>
      <c r="W260" s="16">
        <f t="shared" si="221"/>
        <v>1667.336688752973</v>
      </c>
      <c r="Y260" s="13">
        <v>179.40876656472986</v>
      </c>
      <c r="Z260" s="133">
        <f t="shared" si="208"/>
        <v>304.22749999999996</v>
      </c>
      <c r="AA260" s="14">
        <v>6.2874999999999996</v>
      </c>
      <c r="AB260" s="15">
        <f t="shared" si="209"/>
        <v>28.534197465563398</v>
      </c>
      <c r="AC260" s="16">
        <f t="shared" si="222"/>
        <v>1595.061638324994</v>
      </c>
      <c r="AE260" s="13">
        <v>187.1177370030581</v>
      </c>
      <c r="AF260" s="133">
        <f t="shared" si="210"/>
        <v>303.57124999999996</v>
      </c>
      <c r="AG260" s="14">
        <v>6.9437499999999996</v>
      </c>
      <c r="AH260" s="15">
        <f t="shared" si="211"/>
        <v>26.947648893329699</v>
      </c>
      <c r="AI260" s="16">
        <f t="shared" si="223"/>
        <v>1506.3735731371301</v>
      </c>
      <c r="AK260" s="13">
        <v>180.55555555555554</v>
      </c>
      <c r="AL260" s="133">
        <f t="shared" si="212"/>
        <v>303.53999999999996</v>
      </c>
      <c r="AM260" s="14">
        <v>6.9749999999999996</v>
      </c>
      <c r="AN260" s="15">
        <f t="shared" si="213"/>
        <v>25.886101154918357</v>
      </c>
      <c r="AO260" s="16">
        <f t="shared" si="224"/>
        <v>1447.0330545599361</v>
      </c>
      <c r="AQ260" s="13">
        <v>180.36442405708459</v>
      </c>
      <c r="AR260" s="133">
        <f t="shared" si="214"/>
        <v>303.39625000000001</v>
      </c>
      <c r="AS260" s="14">
        <v>7.1187500000000004</v>
      </c>
      <c r="AT260" s="15">
        <f t="shared" si="215"/>
        <v>25.336530157272637</v>
      </c>
      <c r="AU260" s="16">
        <f t="shared" si="225"/>
        <v>1416.3120357915404</v>
      </c>
      <c r="AW260" s="13">
        <v>179.09021406727828</v>
      </c>
      <c r="AX260" s="133">
        <f t="shared" si="216"/>
        <v>303.08999999999997</v>
      </c>
      <c r="AY260" s="14">
        <v>7.4249999999999998</v>
      </c>
      <c r="AZ260" s="15">
        <f t="shared" si="217"/>
        <v>24.11989415047519</v>
      </c>
      <c r="BA260" s="16">
        <f t="shared" si="226"/>
        <v>1348.3020830115631</v>
      </c>
    </row>
    <row r="261" spans="1:53" s="92" customFormat="1" x14ac:dyDescent="0.25">
      <c r="A261" s="13">
        <v>179.09021406727828</v>
      </c>
      <c r="B261" s="14">
        <f t="shared" si="200"/>
        <v>304.22125</v>
      </c>
      <c r="C261" s="14">
        <v>6.2937500000000002</v>
      </c>
      <c r="D261" s="15">
        <f t="shared" si="201"/>
        <v>28.455247518137561</v>
      </c>
      <c r="E261" s="16">
        <f t="shared" si="218"/>
        <v>1590.6483362638896</v>
      </c>
      <c r="G261" s="13">
        <v>178.70795107033638</v>
      </c>
      <c r="H261" s="133">
        <f t="shared" si="202"/>
        <v>304.6275</v>
      </c>
      <c r="I261" s="14">
        <v>5.8875000000000002</v>
      </c>
      <c r="J261" s="15">
        <f t="shared" si="203"/>
        <v>30.353792113857558</v>
      </c>
      <c r="K261" s="16">
        <f t="shared" si="219"/>
        <v>1696.7769791646374</v>
      </c>
      <c r="M261" s="13">
        <v>183.29510703363914</v>
      </c>
      <c r="N261" s="133">
        <f t="shared" si="204"/>
        <v>304.43374999999997</v>
      </c>
      <c r="O261" s="14">
        <v>6.0812499999999998</v>
      </c>
      <c r="P261" s="15">
        <f t="shared" si="205"/>
        <v>30.141024794843027</v>
      </c>
      <c r="Q261" s="16">
        <f t="shared" si="220"/>
        <v>1684.8832860317252</v>
      </c>
      <c r="S261" s="13">
        <v>180.68297655453617</v>
      </c>
      <c r="T261" s="133">
        <f t="shared" si="206"/>
        <v>304.42124999999999</v>
      </c>
      <c r="U261" s="14">
        <v>6.09375</v>
      </c>
      <c r="V261" s="15">
        <f t="shared" si="207"/>
        <v>29.650539742282859</v>
      </c>
      <c r="W261" s="16">
        <f t="shared" si="221"/>
        <v>1657.4651715936118</v>
      </c>
      <c r="Y261" s="13">
        <v>180.55555555555554</v>
      </c>
      <c r="Z261" s="133">
        <f t="shared" si="208"/>
        <v>304.1275</v>
      </c>
      <c r="AA261" s="14">
        <v>6.3875000000000002</v>
      </c>
      <c r="AB261" s="15">
        <f t="shared" si="209"/>
        <v>28.267014568384429</v>
      </c>
      <c r="AC261" s="16">
        <f t="shared" si="222"/>
        <v>1580.1261143726895</v>
      </c>
      <c r="AE261" s="13">
        <v>198.77675840978591</v>
      </c>
      <c r="AF261" s="133">
        <f t="shared" si="210"/>
        <v>303.10249999999996</v>
      </c>
      <c r="AG261" s="14">
        <v>7.4124999999999996</v>
      </c>
      <c r="AH261" s="15">
        <f t="shared" si="211"/>
        <v>26.816426092382585</v>
      </c>
      <c r="AI261" s="16">
        <f t="shared" si="223"/>
        <v>1499.0382185641865</v>
      </c>
      <c r="AK261" s="13">
        <v>181.70234454638123</v>
      </c>
      <c r="AL261" s="133">
        <f t="shared" si="212"/>
        <v>303.47125</v>
      </c>
      <c r="AM261" s="14">
        <v>7.0437500000000002</v>
      </c>
      <c r="AN261" s="15">
        <f t="shared" si="213"/>
        <v>25.796251222201416</v>
      </c>
      <c r="AO261" s="16">
        <f t="shared" si="224"/>
        <v>1442.010443321059</v>
      </c>
      <c r="AQ261" s="13">
        <v>181.63863404689093</v>
      </c>
      <c r="AR261" s="133">
        <f t="shared" si="214"/>
        <v>303.33999999999997</v>
      </c>
      <c r="AS261" s="14">
        <v>7.1749999999999998</v>
      </c>
      <c r="AT261" s="15">
        <f t="shared" si="215"/>
        <v>25.315489065768769</v>
      </c>
      <c r="AU261" s="16">
        <f t="shared" si="225"/>
        <v>1415.1358387764742</v>
      </c>
      <c r="AW261" s="13">
        <v>181.06523955147807</v>
      </c>
      <c r="AX261" s="133">
        <f t="shared" si="216"/>
        <v>302.99</v>
      </c>
      <c r="AY261" s="14">
        <v>7.5250000000000004</v>
      </c>
      <c r="AZ261" s="15">
        <f t="shared" si="217"/>
        <v>24.06182585401702</v>
      </c>
      <c r="BA261" s="16">
        <f t="shared" si="226"/>
        <v>1345.0560652395513</v>
      </c>
    </row>
    <row r="262" spans="1:53" s="92" customFormat="1" x14ac:dyDescent="0.25">
      <c r="A262" s="13">
        <v>180.61926605504587</v>
      </c>
      <c r="B262" s="14">
        <f t="shared" si="200"/>
        <v>304.17750000000001</v>
      </c>
      <c r="C262" s="14">
        <v>6.3375000000000004</v>
      </c>
      <c r="D262" s="15">
        <f t="shared" si="201"/>
        <v>28.50008142880408</v>
      </c>
      <c r="E262" s="16">
        <f t="shared" si="218"/>
        <v>1593.154551870148</v>
      </c>
      <c r="G262" s="13">
        <v>180.04587155963301</v>
      </c>
      <c r="H262" s="133">
        <f t="shared" si="202"/>
        <v>304.565</v>
      </c>
      <c r="I262" s="14">
        <v>5.95</v>
      </c>
      <c r="J262" s="15">
        <f t="shared" si="203"/>
        <v>30.259810346156808</v>
      </c>
      <c r="K262" s="16">
        <f t="shared" si="219"/>
        <v>1691.5233983501655</v>
      </c>
      <c r="M262" s="13">
        <v>197.0565749235474</v>
      </c>
      <c r="N262" s="133">
        <f t="shared" si="204"/>
        <v>303.94624999999996</v>
      </c>
      <c r="O262" s="14">
        <v>6.5687499999999996</v>
      </c>
      <c r="P262" s="15">
        <f t="shared" si="205"/>
        <v>29.999097990264115</v>
      </c>
      <c r="Q262" s="16">
        <f t="shared" si="220"/>
        <v>1676.949577655764</v>
      </c>
      <c r="S262" s="13">
        <v>187.69113149847095</v>
      </c>
      <c r="T262" s="133">
        <f t="shared" si="206"/>
        <v>304.21499999999997</v>
      </c>
      <c r="U262" s="14">
        <v>6.3</v>
      </c>
      <c r="V262" s="15">
        <f t="shared" si="207"/>
        <v>29.792243094995388</v>
      </c>
      <c r="W262" s="16">
        <f t="shared" si="221"/>
        <v>1665.3863890102423</v>
      </c>
      <c r="Y262" s="13">
        <v>188.20081549439345</v>
      </c>
      <c r="Z262" s="133">
        <f t="shared" si="208"/>
        <v>303.80874999999997</v>
      </c>
      <c r="AA262" s="14">
        <v>6.7062499999999998</v>
      </c>
      <c r="AB262" s="15">
        <f t="shared" si="209"/>
        <v>28.063495320692407</v>
      </c>
      <c r="AC262" s="16">
        <f t="shared" si="222"/>
        <v>1568.7493884267055</v>
      </c>
      <c r="AE262" s="13">
        <v>204.06472986748216</v>
      </c>
      <c r="AF262" s="133">
        <f t="shared" si="210"/>
        <v>302.94</v>
      </c>
      <c r="AG262" s="14">
        <v>7.5750000000000002</v>
      </c>
      <c r="AH262" s="15">
        <f t="shared" si="211"/>
        <v>26.939238266334279</v>
      </c>
      <c r="AI262" s="16">
        <f t="shared" si="223"/>
        <v>1505.9034190880861</v>
      </c>
      <c r="AK262" s="13">
        <v>192.59683995922526</v>
      </c>
      <c r="AL262" s="133">
        <f t="shared" si="212"/>
        <v>303.03999999999996</v>
      </c>
      <c r="AM262" s="14">
        <v>7.4749999999999996</v>
      </c>
      <c r="AN262" s="15">
        <f t="shared" si="213"/>
        <v>25.765463539695688</v>
      </c>
      <c r="AO262" s="16">
        <f t="shared" si="224"/>
        <v>1440.289411868989</v>
      </c>
      <c r="AQ262" s="13">
        <v>185.65239551478084</v>
      </c>
      <c r="AR262" s="133">
        <f t="shared" si="214"/>
        <v>303.08999999999997</v>
      </c>
      <c r="AS262" s="14">
        <v>7.4249999999999998</v>
      </c>
      <c r="AT262" s="15">
        <f t="shared" si="215"/>
        <v>25.003689631620315</v>
      </c>
      <c r="AU262" s="16">
        <f t="shared" si="225"/>
        <v>1397.7062504075755</v>
      </c>
      <c r="AW262" s="13">
        <v>184.05963302752292</v>
      </c>
      <c r="AX262" s="133">
        <f t="shared" si="216"/>
        <v>302.85249999999996</v>
      </c>
      <c r="AY262" s="14">
        <v>7.6624999999999996</v>
      </c>
      <c r="AZ262" s="15">
        <f t="shared" si="217"/>
        <v>24.020833021536433</v>
      </c>
      <c r="BA262" s="16">
        <f t="shared" si="226"/>
        <v>1342.7645659038865</v>
      </c>
    </row>
    <row r="263" spans="1:53" s="92" customFormat="1" x14ac:dyDescent="0.25">
      <c r="A263" s="13">
        <v>192.15086646279306</v>
      </c>
      <c r="B263" s="14">
        <f t="shared" si="200"/>
        <v>303.75874999999996</v>
      </c>
      <c r="C263" s="14">
        <v>6.7562499999999996</v>
      </c>
      <c r="D263" s="15">
        <f t="shared" si="201"/>
        <v>28.440461271088708</v>
      </c>
      <c r="E263" s="16">
        <f t="shared" si="218"/>
        <v>1589.8217850538588</v>
      </c>
      <c r="G263" s="13">
        <v>203.4913353720693</v>
      </c>
      <c r="H263" s="133">
        <f t="shared" si="202"/>
        <v>303.80874999999997</v>
      </c>
      <c r="I263" s="14">
        <v>6.7062499999999998</v>
      </c>
      <c r="J263" s="15">
        <f t="shared" si="203"/>
        <v>30.343535563402693</v>
      </c>
      <c r="K263" s="16">
        <f t="shared" si="219"/>
        <v>1696.2036379942106</v>
      </c>
      <c r="M263" s="13">
        <v>204.70183486238534</v>
      </c>
      <c r="N263" s="133">
        <f t="shared" si="204"/>
        <v>303.62124999999997</v>
      </c>
      <c r="O263" s="14">
        <v>6.8937499999999998</v>
      </c>
      <c r="P263" s="15">
        <f t="shared" si="205"/>
        <v>29.693829173147467</v>
      </c>
      <c r="Q263" s="16">
        <f t="shared" si="220"/>
        <v>1659.8850507789434</v>
      </c>
      <c r="S263" s="13">
        <v>198.90417940876657</v>
      </c>
      <c r="T263" s="133">
        <f t="shared" si="206"/>
        <v>303.78375</v>
      </c>
      <c r="U263" s="14">
        <v>6.7312500000000002</v>
      </c>
      <c r="V263" s="15">
        <f t="shared" si="207"/>
        <v>29.54936741448714</v>
      </c>
      <c r="W263" s="16">
        <f t="shared" si="221"/>
        <v>1651.809638469831</v>
      </c>
      <c r="Y263" s="13">
        <v>205.27522935779817</v>
      </c>
      <c r="Z263" s="133">
        <f t="shared" si="208"/>
        <v>303.22125</v>
      </c>
      <c r="AA263" s="14">
        <v>7.2937500000000002</v>
      </c>
      <c r="AB263" s="15">
        <f t="shared" si="209"/>
        <v>28.143990314693834</v>
      </c>
      <c r="AC263" s="16">
        <f t="shared" si="222"/>
        <v>1573.2490585913854</v>
      </c>
      <c r="AE263" s="13">
        <v>206.48572884811415</v>
      </c>
      <c r="AF263" s="133">
        <f t="shared" si="210"/>
        <v>302.89625000000001</v>
      </c>
      <c r="AG263" s="14">
        <v>7.6187500000000004</v>
      </c>
      <c r="AH263" s="15">
        <f t="shared" si="211"/>
        <v>27.10231059532261</v>
      </c>
      <c r="AI263" s="16">
        <f t="shared" si="223"/>
        <v>1515.0191622785339</v>
      </c>
      <c r="AK263" s="13">
        <v>202.15341488277267</v>
      </c>
      <c r="AL263" s="133">
        <f t="shared" si="212"/>
        <v>302.68374999999997</v>
      </c>
      <c r="AM263" s="14">
        <v>7.8312499999999998</v>
      </c>
      <c r="AN263" s="15">
        <f t="shared" si="213"/>
        <v>25.813684262764266</v>
      </c>
      <c r="AO263" s="16">
        <f t="shared" si="224"/>
        <v>1442.9849502885224</v>
      </c>
      <c r="AQ263" s="13">
        <v>198.84046890927624</v>
      </c>
      <c r="AR263" s="133">
        <f t="shared" si="214"/>
        <v>302.55250000000001</v>
      </c>
      <c r="AS263" s="14">
        <v>7.9625000000000004</v>
      </c>
      <c r="AT263" s="15">
        <f t="shared" si="215"/>
        <v>24.97211540461868</v>
      </c>
      <c r="AU263" s="16">
        <f t="shared" si="225"/>
        <v>1395.9412511181843</v>
      </c>
      <c r="AW263" s="13">
        <v>206.10346585117227</v>
      </c>
      <c r="AX263" s="133">
        <f t="shared" si="216"/>
        <v>301.97125</v>
      </c>
      <c r="AY263" s="14">
        <v>8.5437499999999993</v>
      </c>
      <c r="AZ263" s="15">
        <f t="shared" si="217"/>
        <v>24.123302513670495</v>
      </c>
      <c r="BA263" s="16">
        <f t="shared" si="226"/>
        <v>1348.4926105141806</v>
      </c>
    </row>
    <row r="264" spans="1:53" s="92" customFormat="1" x14ac:dyDescent="0.25">
      <c r="A264" s="13">
        <v>200.17838939857288</v>
      </c>
      <c r="B264" s="14">
        <f t="shared" si="200"/>
        <v>303.57124999999996</v>
      </c>
      <c r="C264" s="14">
        <v>6.9437499999999996</v>
      </c>
      <c r="D264" s="15">
        <f t="shared" si="201"/>
        <v>28.828570930487544</v>
      </c>
      <c r="E264" s="16">
        <f t="shared" si="218"/>
        <v>1611.5171150142537</v>
      </c>
      <c r="G264" s="13">
        <v>205.21151885830784</v>
      </c>
      <c r="H264" s="133">
        <f t="shared" si="202"/>
        <v>303.71499999999997</v>
      </c>
      <c r="I264" s="14">
        <v>6.8</v>
      </c>
      <c r="J264" s="15">
        <f t="shared" si="203"/>
        <v>30.178164537986447</v>
      </c>
      <c r="K264" s="16">
        <f t="shared" si="219"/>
        <v>1686.9593976734423</v>
      </c>
      <c r="M264" s="13">
        <v>204.95667686034656</v>
      </c>
      <c r="N264" s="133">
        <f t="shared" si="204"/>
        <v>303.70249999999999</v>
      </c>
      <c r="O264" s="14">
        <v>6.8125</v>
      </c>
      <c r="P264" s="15">
        <f t="shared" si="205"/>
        <v>30.085383759316926</v>
      </c>
      <c r="Q264" s="16">
        <f t="shared" si="220"/>
        <v>1681.7729521458161</v>
      </c>
      <c r="S264" s="13">
        <v>203.36391437308868</v>
      </c>
      <c r="T264" s="133">
        <f t="shared" si="206"/>
        <v>303.67124999999999</v>
      </c>
      <c r="U264" s="14">
        <v>6.84375</v>
      </c>
      <c r="V264" s="15">
        <f t="shared" si="207"/>
        <v>29.71527515953807</v>
      </c>
      <c r="W264" s="16">
        <f t="shared" si="221"/>
        <v>1661.0838814181782</v>
      </c>
      <c r="Y264" s="13">
        <v>209.28899082568807</v>
      </c>
      <c r="Z264" s="133">
        <f t="shared" si="208"/>
        <v>303.08999999999997</v>
      </c>
      <c r="AA264" s="14">
        <v>7.4249999999999998</v>
      </c>
      <c r="AB264" s="15">
        <f t="shared" si="209"/>
        <v>28.187069471473141</v>
      </c>
      <c r="AC264" s="16">
        <f t="shared" si="222"/>
        <v>1575.6571834553486</v>
      </c>
      <c r="AE264" s="13">
        <v>209.22528032619775</v>
      </c>
      <c r="AF264" s="133">
        <f t="shared" si="210"/>
        <v>302.82749999999999</v>
      </c>
      <c r="AG264" s="14">
        <v>7.6875</v>
      </c>
      <c r="AH264" s="15">
        <f t="shared" si="211"/>
        <v>27.21629662779808</v>
      </c>
      <c r="AI264" s="16">
        <f t="shared" si="223"/>
        <v>1521.3909814939127</v>
      </c>
      <c r="AK264" s="13">
        <v>206.23088685015287</v>
      </c>
      <c r="AL264" s="133">
        <f t="shared" si="212"/>
        <v>302.47125</v>
      </c>
      <c r="AM264" s="14">
        <v>8.0437499999999993</v>
      </c>
      <c r="AN264" s="15">
        <f t="shared" si="213"/>
        <v>25.638649491860498</v>
      </c>
      <c r="AO264" s="16">
        <f t="shared" si="224"/>
        <v>1433.2005065950018</v>
      </c>
      <c r="AQ264" s="13">
        <v>209.92609582059123</v>
      </c>
      <c r="AR264" s="133">
        <f t="shared" si="214"/>
        <v>302.27125000000001</v>
      </c>
      <c r="AS264" s="14">
        <v>8.2437500000000004</v>
      </c>
      <c r="AT264" s="15">
        <f t="shared" si="215"/>
        <v>25.46487894715284</v>
      </c>
      <c r="AU264" s="16">
        <f t="shared" si="225"/>
        <v>1423.4867331458438</v>
      </c>
      <c r="AW264" s="13">
        <v>208.20591233435269</v>
      </c>
      <c r="AX264" s="133">
        <f t="shared" si="216"/>
        <v>301.91499999999996</v>
      </c>
      <c r="AY264" s="14">
        <v>8.6</v>
      </c>
      <c r="AZ264" s="15">
        <f t="shared" si="217"/>
        <v>24.209989806320081</v>
      </c>
      <c r="BA264" s="16">
        <f t="shared" si="226"/>
        <v>1353.3384301732924</v>
      </c>
    </row>
    <row r="265" spans="1:53" s="92" customFormat="1" x14ac:dyDescent="0.25">
      <c r="A265" s="13">
        <v>204.38328236493373</v>
      </c>
      <c r="B265" s="14">
        <f t="shared" si="200"/>
        <v>303.41499999999996</v>
      </c>
      <c r="C265" s="14">
        <v>7.1</v>
      </c>
      <c r="D265" s="15">
        <f t="shared" si="201"/>
        <v>28.786377797877993</v>
      </c>
      <c r="E265" s="16">
        <f t="shared" si="218"/>
        <v>1609.1585189013797</v>
      </c>
      <c r="G265" s="13">
        <v>212.53822629969417</v>
      </c>
      <c r="H265" s="133">
        <f t="shared" si="202"/>
        <v>303.45249999999999</v>
      </c>
      <c r="I265" s="14">
        <v>7.0625</v>
      </c>
      <c r="J265" s="15">
        <f t="shared" si="203"/>
        <v>30.093908148629264</v>
      </c>
      <c r="K265" s="16">
        <f t="shared" si="219"/>
        <v>1682.2494655083758</v>
      </c>
      <c r="M265" s="13">
        <v>205.46636085626909</v>
      </c>
      <c r="N265" s="133">
        <f t="shared" si="204"/>
        <v>303.68374999999997</v>
      </c>
      <c r="O265" s="14">
        <v>6.8312499999999998</v>
      </c>
      <c r="P265" s="15">
        <f t="shared" si="205"/>
        <v>30.077417874659702</v>
      </c>
      <c r="Q265" s="16">
        <f t="shared" si="220"/>
        <v>1681.3276591934773</v>
      </c>
      <c r="S265" s="13">
        <v>205.14780835881754</v>
      </c>
      <c r="T265" s="133">
        <f t="shared" si="206"/>
        <v>303.565</v>
      </c>
      <c r="U265" s="14">
        <v>6.95</v>
      </c>
      <c r="V265" s="15">
        <f t="shared" si="207"/>
        <v>29.51767026745576</v>
      </c>
      <c r="W265" s="16">
        <f t="shared" si="221"/>
        <v>1650.0377679507769</v>
      </c>
      <c r="Y265" s="13">
        <v>221.58511722731905</v>
      </c>
      <c r="Z265" s="133">
        <f t="shared" si="208"/>
        <v>302.67124999999999</v>
      </c>
      <c r="AA265" s="14">
        <v>7.84375</v>
      </c>
      <c r="AB265" s="15">
        <f t="shared" si="209"/>
        <v>28.249895423403224</v>
      </c>
      <c r="AC265" s="16">
        <f t="shared" si="222"/>
        <v>1579.1691541682401</v>
      </c>
      <c r="AE265" s="13">
        <v>221.3302752293578</v>
      </c>
      <c r="AF265" s="133">
        <f t="shared" si="210"/>
        <v>302.34625</v>
      </c>
      <c r="AG265" s="14">
        <v>8.1687499999999993</v>
      </c>
      <c r="AH265" s="15">
        <f t="shared" si="211"/>
        <v>27.094754427465379</v>
      </c>
      <c r="AI265" s="16">
        <f t="shared" si="223"/>
        <v>1514.5967724953146</v>
      </c>
      <c r="AK265" s="13">
        <v>205.97604485219162</v>
      </c>
      <c r="AL265" s="133">
        <f t="shared" si="212"/>
        <v>302.51499999999999</v>
      </c>
      <c r="AM265" s="14">
        <v>8</v>
      </c>
      <c r="AN265" s="15">
        <f t="shared" si="213"/>
        <v>25.747005606523953</v>
      </c>
      <c r="AO265" s="16">
        <f t="shared" si="224"/>
        <v>1439.257613404689</v>
      </c>
      <c r="AQ265" s="13">
        <v>221.39398572884809</v>
      </c>
      <c r="AR265" s="133">
        <f t="shared" si="214"/>
        <v>301.70875000000001</v>
      </c>
      <c r="AS265" s="14">
        <v>8.8062500000000004</v>
      </c>
      <c r="AT265" s="15">
        <f t="shared" si="215"/>
        <v>25.140551963531365</v>
      </c>
      <c r="AU265" s="16">
        <f t="shared" si="225"/>
        <v>1405.3568547614034</v>
      </c>
      <c r="AW265" s="13">
        <v>220.24719673802241</v>
      </c>
      <c r="AX265" s="133">
        <f t="shared" si="216"/>
        <v>301.25874999999996</v>
      </c>
      <c r="AY265" s="14">
        <v>9.2562499999999996</v>
      </c>
      <c r="AZ265" s="15">
        <f t="shared" si="217"/>
        <v>23.794430437598642</v>
      </c>
      <c r="BA265" s="16">
        <f t="shared" si="226"/>
        <v>1330.1086614617641</v>
      </c>
    </row>
    <row r="266" spans="1:53" s="92" customFormat="1" x14ac:dyDescent="0.25">
      <c r="A266" s="13">
        <v>224.06982670744136</v>
      </c>
      <c r="B266" s="14">
        <f t="shared" si="200"/>
        <v>302.70249999999999</v>
      </c>
      <c r="C266" s="14">
        <v>7.8125</v>
      </c>
      <c r="D266" s="15">
        <f t="shared" si="201"/>
        <v>28.680937818552493</v>
      </c>
      <c r="E266" s="16">
        <f t="shared" si="218"/>
        <v>1603.2644240570844</v>
      </c>
      <c r="G266" s="13">
        <v>224.06982670744136</v>
      </c>
      <c r="H266" s="133">
        <f t="shared" si="202"/>
        <v>303.08999999999997</v>
      </c>
      <c r="I266" s="14">
        <v>7.4249999999999998</v>
      </c>
      <c r="J266" s="15">
        <f t="shared" si="203"/>
        <v>30.177754438712643</v>
      </c>
      <c r="K266" s="16">
        <f t="shared" si="219"/>
        <v>1686.9364731240366</v>
      </c>
      <c r="M266" s="13">
        <v>229.93119266055044</v>
      </c>
      <c r="N266" s="133">
        <f t="shared" si="204"/>
        <v>302.80874999999997</v>
      </c>
      <c r="O266" s="14">
        <v>7.7062499999999998</v>
      </c>
      <c r="P266" s="15">
        <f t="shared" si="205"/>
        <v>29.836975527727553</v>
      </c>
      <c r="Q266" s="16">
        <f t="shared" si="220"/>
        <v>1667.8869319999701</v>
      </c>
      <c r="S266" s="13">
        <v>227.51019367991844</v>
      </c>
      <c r="T266" s="133">
        <f t="shared" si="206"/>
        <v>302.83999999999997</v>
      </c>
      <c r="U266" s="14">
        <v>7.6749999999999998</v>
      </c>
      <c r="V266" s="15">
        <f t="shared" si="207"/>
        <v>29.643021977839538</v>
      </c>
      <c r="W266" s="16">
        <f t="shared" si="221"/>
        <v>1657.0449285612301</v>
      </c>
      <c r="Y266" s="13">
        <v>227.51019367991844</v>
      </c>
      <c r="Z266" s="133">
        <f t="shared" si="208"/>
        <v>302.48374999999999</v>
      </c>
      <c r="AA266" s="14">
        <v>8.03125</v>
      </c>
      <c r="AB266" s="15">
        <f t="shared" si="209"/>
        <v>28.328117501001518</v>
      </c>
      <c r="AC266" s="16">
        <f t="shared" si="222"/>
        <v>1583.5417683059848</v>
      </c>
      <c r="AE266" s="13">
        <v>231.65137614678898</v>
      </c>
      <c r="AF266" s="133">
        <f t="shared" si="210"/>
        <v>301.91499999999996</v>
      </c>
      <c r="AG266" s="14">
        <v>8.6</v>
      </c>
      <c r="AH266" s="15">
        <f t="shared" si="211"/>
        <v>26.936206528696395</v>
      </c>
      <c r="AI266" s="16">
        <f t="shared" si="223"/>
        <v>1505.7339449541284</v>
      </c>
      <c r="AK266" s="13">
        <v>229.03924566768603</v>
      </c>
      <c r="AL266" s="133">
        <f t="shared" si="212"/>
        <v>301.68374999999997</v>
      </c>
      <c r="AM266" s="14">
        <v>8.8312500000000007</v>
      </c>
      <c r="AN266" s="15">
        <f t="shared" si="213"/>
        <v>25.935087973694099</v>
      </c>
      <c r="AO266" s="16">
        <f t="shared" si="224"/>
        <v>1449.7714177295002</v>
      </c>
      <c r="AQ266" s="13">
        <v>228.01987767584097</v>
      </c>
      <c r="AR266" s="133">
        <f t="shared" si="214"/>
        <v>301.49</v>
      </c>
      <c r="AS266" s="14">
        <v>9.0250000000000004</v>
      </c>
      <c r="AT266" s="15">
        <f t="shared" si="215"/>
        <v>25.265360407295397</v>
      </c>
      <c r="AU266" s="16">
        <f t="shared" si="225"/>
        <v>1412.3336467678128</v>
      </c>
      <c r="AW266" s="13">
        <v>226.49082568807339</v>
      </c>
      <c r="AX266" s="133">
        <f t="shared" si="216"/>
        <v>301.08375000000001</v>
      </c>
      <c r="AY266" s="14">
        <v>9.4312500000000004</v>
      </c>
      <c r="AZ266" s="15">
        <f t="shared" si="217"/>
        <v>24.014931815832831</v>
      </c>
      <c r="BA266" s="16">
        <f t="shared" si="226"/>
        <v>1342.4346885050552</v>
      </c>
    </row>
    <row r="267" spans="1:53" s="92" customFormat="1" x14ac:dyDescent="0.25">
      <c r="A267" s="13">
        <v>229.10295616717633</v>
      </c>
      <c r="B267" s="14">
        <f t="shared" si="200"/>
        <v>302.54624999999999</v>
      </c>
      <c r="C267" s="14">
        <v>7.96875</v>
      </c>
      <c r="D267" s="15">
        <f t="shared" si="201"/>
        <v>28.750174891567227</v>
      </c>
      <c r="E267" s="16">
        <f t="shared" si="218"/>
        <v>1607.134776438608</v>
      </c>
      <c r="G267" s="13">
        <v>228.21100917431193</v>
      </c>
      <c r="H267" s="133">
        <f t="shared" si="202"/>
        <v>302.93374999999997</v>
      </c>
      <c r="I267" s="14">
        <v>7.5812499999999998</v>
      </c>
      <c r="J267" s="15">
        <f t="shared" si="203"/>
        <v>30.102029239810314</v>
      </c>
      <c r="K267" s="16">
        <f t="shared" si="219"/>
        <v>1682.7034345053964</v>
      </c>
      <c r="M267" s="13">
        <v>230.05861365953109</v>
      </c>
      <c r="N267" s="133">
        <f t="shared" si="204"/>
        <v>302.80874999999997</v>
      </c>
      <c r="O267" s="14">
        <v>7.7062499999999998</v>
      </c>
      <c r="P267" s="15">
        <f t="shared" si="205"/>
        <v>29.853510288341422</v>
      </c>
      <c r="Q267" s="16">
        <f t="shared" si="220"/>
        <v>1668.8112251182854</v>
      </c>
      <c r="S267" s="13">
        <v>230.56829765545362</v>
      </c>
      <c r="T267" s="133">
        <f t="shared" si="206"/>
        <v>302.63374999999996</v>
      </c>
      <c r="U267" s="14">
        <v>7.8812499999999996</v>
      </c>
      <c r="V267" s="15">
        <f t="shared" si="207"/>
        <v>29.255295499502441</v>
      </c>
      <c r="W267" s="16">
        <f t="shared" si="221"/>
        <v>1635.3710184221864</v>
      </c>
      <c r="Y267" s="13">
        <v>230.05861365953109</v>
      </c>
      <c r="Z267" s="133">
        <f t="shared" si="208"/>
        <v>302.39625000000001</v>
      </c>
      <c r="AA267" s="14">
        <v>8.1187500000000004</v>
      </c>
      <c r="AB267" s="15">
        <f t="shared" si="209"/>
        <v>28.336703760989202</v>
      </c>
      <c r="AC267" s="16">
        <f t="shared" si="222"/>
        <v>1584.0217402392964</v>
      </c>
      <c r="AE267" s="13">
        <v>244.77573904179408</v>
      </c>
      <c r="AF267" s="133">
        <f t="shared" si="210"/>
        <v>301.45249999999999</v>
      </c>
      <c r="AG267" s="14">
        <v>9.0625</v>
      </c>
      <c r="AH267" s="15">
        <f t="shared" si="211"/>
        <v>27.009736721853141</v>
      </c>
      <c r="AI267" s="16">
        <f t="shared" si="223"/>
        <v>1509.8442827515905</v>
      </c>
      <c r="AK267" s="13">
        <v>231.3328236493374</v>
      </c>
      <c r="AL267" s="133">
        <f t="shared" si="212"/>
        <v>301.58375000000001</v>
      </c>
      <c r="AM267" s="14">
        <v>8.9312500000000004</v>
      </c>
      <c r="AN267" s="15">
        <f t="shared" si="213"/>
        <v>25.90150579698669</v>
      </c>
      <c r="AO267" s="16">
        <f t="shared" si="224"/>
        <v>1447.8941740515559</v>
      </c>
      <c r="AQ267" s="13">
        <v>230.82313965341487</v>
      </c>
      <c r="AR267" s="133">
        <f t="shared" si="214"/>
        <v>301.3775</v>
      </c>
      <c r="AS267" s="14">
        <v>9.1374999999999993</v>
      </c>
      <c r="AT267" s="15">
        <f t="shared" si="215"/>
        <v>25.261082315011205</v>
      </c>
      <c r="AU267" s="16">
        <f t="shared" si="225"/>
        <v>1412.0945014091262</v>
      </c>
      <c r="AW267" s="13">
        <v>230.18603465851172</v>
      </c>
      <c r="AX267" s="133">
        <f t="shared" si="216"/>
        <v>300.94624999999996</v>
      </c>
      <c r="AY267" s="14">
        <v>9.5687499999999996</v>
      </c>
      <c r="AZ267" s="15">
        <f t="shared" si="217"/>
        <v>24.056019298080912</v>
      </c>
      <c r="BA267" s="16">
        <f t="shared" si="226"/>
        <v>1344.7314787627229</v>
      </c>
    </row>
    <row r="268" spans="1:53" s="92" customFormat="1" x14ac:dyDescent="0.25">
      <c r="A268" s="13">
        <v>230.12232415902139</v>
      </c>
      <c r="B268" s="14">
        <f t="shared" si="200"/>
        <v>302.5025</v>
      </c>
      <c r="C268" s="14">
        <v>8.0124999999999993</v>
      </c>
      <c r="D268" s="15">
        <f t="shared" si="201"/>
        <v>28.720414871640738</v>
      </c>
      <c r="E268" s="16">
        <f t="shared" si="218"/>
        <v>1605.4711913247172</v>
      </c>
      <c r="G268" s="13">
        <v>229.61264016309886</v>
      </c>
      <c r="H268" s="133">
        <f t="shared" si="202"/>
        <v>302.90249999999997</v>
      </c>
      <c r="I268" s="14">
        <v>7.6124999999999998</v>
      </c>
      <c r="J268" s="15">
        <f t="shared" si="203"/>
        <v>30.162579988584415</v>
      </c>
      <c r="K268" s="16">
        <f t="shared" si="219"/>
        <v>1686.0882213618688</v>
      </c>
      <c r="M268" s="13">
        <v>240.57084607543322</v>
      </c>
      <c r="N268" s="133">
        <f t="shared" si="204"/>
        <v>302.48374999999999</v>
      </c>
      <c r="O268" s="14">
        <v>8.03125</v>
      </c>
      <c r="P268" s="15">
        <f t="shared" si="205"/>
        <v>29.954346593050051</v>
      </c>
      <c r="Q268" s="16">
        <f t="shared" si="220"/>
        <v>1674.4479745514977</v>
      </c>
      <c r="S268" s="13">
        <v>234.00866462793067</v>
      </c>
      <c r="T268" s="133">
        <f t="shared" si="206"/>
        <v>302.70875000000001</v>
      </c>
      <c r="U268" s="14">
        <v>7.8062500000000004</v>
      </c>
      <c r="V268" s="15">
        <f t="shared" si="207"/>
        <v>29.9770907449711</v>
      </c>
      <c r="W268" s="16">
        <f t="shared" si="221"/>
        <v>1675.7193726438845</v>
      </c>
      <c r="Y268" s="13">
        <v>234.5183486238532</v>
      </c>
      <c r="Z268" s="133">
        <f t="shared" si="208"/>
        <v>302.32749999999999</v>
      </c>
      <c r="AA268" s="14">
        <v>8.1875</v>
      </c>
      <c r="AB268" s="15">
        <f t="shared" si="209"/>
        <v>28.64346242734085</v>
      </c>
      <c r="AC268" s="16">
        <f t="shared" si="222"/>
        <v>1601.1695496883535</v>
      </c>
      <c r="AE268" s="13">
        <v>251.78389398572884</v>
      </c>
      <c r="AF268" s="133">
        <f t="shared" si="210"/>
        <v>301.28999999999996</v>
      </c>
      <c r="AG268" s="14">
        <v>9.2249999999999996</v>
      </c>
      <c r="AH268" s="15">
        <f t="shared" si="211"/>
        <v>27.293647044523453</v>
      </c>
      <c r="AI268" s="16">
        <f t="shared" si="223"/>
        <v>1525.7148697888611</v>
      </c>
      <c r="AK268" s="13">
        <v>235.21916411824668</v>
      </c>
      <c r="AL268" s="133">
        <f t="shared" si="212"/>
        <v>301.44</v>
      </c>
      <c r="AM268" s="14">
        <v>9.0749999999999993</v>
      </c>
      <c r="AN268" s="15">
        <f t="shared" si="213"/>
        <v>25.919467120467957</v>
      </c>
      <c r="AO268" s="16">
        <f t="shared" si="224"/>
        <v>1448.8982120341586</v>
      </c>
      <c r="AQ268" s="13">
        <v>231.84250764525993</v>
      </c>
      <c r="AR268" s="133">
        <f t="shared" si="214"/>
        <v>301.29624999999999</v>
      </c>
      <c r="AS268" s="14">
        <v>9.21875</v>
      </c>
      <c r="AT268" s="15">
        <f t="shared" si="215"/>
        <v>25.149017778468874</v>
      </c>
      <c r="AU268" s="16">
        <f t="shared" si="225"/>
        <v>1405.83009381641</v>
      </c>
      <c r="AW268" s="13">
        <v>231.52395514780835</v>
      </c>
      <c r="AX268" s="133">
        <f t="shared" si="216"/>
        <v>300.84625</v>
      </c>
      <c r="AY268" s="14">
        <v>9.6687499999999993</v>
      </c>
      <c r="AZ268" s="15">
        <f t="shared" si="217"/>
        <v>23.945593292598151</v>
      </c>
      <c r="BA268" s="16">
        <f t="shared" si="226"/>
        <v>1338.5586650562366</v>
      </c>
    </row>
    <row r="269" spans="1:53" s="92" customFormat="1" x14ac:dyDescent="0.25">
      <c r="A269" s="13">
        <v>233.94495412844034</v>
      </c>
      <c r="B269" s="14">
        <f t="shared" si="200"/>
        <v>302.41499999999996</v>
      </c>
      <c r="C269" s="14">
        <v>8.1</v>
      </c>
      <c r="D269" s="15">
        <f t="shared" si="201"/>
        <v>28.882093102276588</v>
      </c>
      <c r="E269" s="16">
        <f t="shared" si="218"/>
        <v>1614.5090044172612</v>
      </c>
      <c r="G269" s="13">
        <v>232.86187563710499</v>
      </c>
      <c r="H269" s="133">
        <f t="shared" si="202"/>
        <v>302.77125000000001</v>
      </c>
      <c r="I269" s="14">
        <v>7.7437500000000004</v>
      </c>
      <c r="J269" s="15">
        <f t="shared" si="203"/>
        <v>30.070944392200804</v>
      </c>
      <c r="K269" s="16">
        <f t="shared" si="219"/>
        <v>1680.965791524025</v>
      </c>
      <c r="M269" s="13">
        <v>250.57339449541283</v>
      </c>
      <c r="N269" s="133">
        <f t="shared" si="204"/>
        <v>302.14</v>
      </c>
      <c r="O269" s="14">
        <v>8.375</v>
      </c>
      <c r="P269" s="15">
        <f t="shared" si="205"/>
        <v>29.919211283034368</v>
      </c>
      <c r="Q269" s="16">
        <f t="shared" si="220"/>
        <v>1672.4839107216212</v>
      </c>
      <c r="S269" s="13">
        <v>244.58460754332313</v>
      </c>
      <c r="T269" s="133">
        <f t="shared" si="206"/>
        <v>302.19</v>
      </c>
      <c r="U269" s="14">
        <v>8.3249999999999993</v>
      </c>
      <c r="V269" s="15">
        <f t="shared" si="207"/>
        <v>29.379532437636414</v>
      </c>
      <c r="W269" s="16">
        <f t="shared" si="221"/>
        <v>1642.3158632638754</v>
      </c>
      <c r="Y269" s="13">
        <v>244.5208970438328</v>
      </c>
      <c r="Z269" s="133">
        <f t="shared" si="208"/>
        <v>301.90249999999997</v>
      </c>
      <c r="AA269" s="14">
        <v>8.6125000000000007</v>
      </c>
      <c r="AB269" s="15">
        <f t="shared" si="209"/>
        <v>28.391395883173619</v>
      </c>
      <c r="AC269" s="16">
        <f t="shared" si="222"/>
        <v>1587.0790298694053</v>
      </c>
      <c r="AE269" s="13">
        <v>254.71457696228336</v>
      </c>
      <c r="AF269" s="133">
        <f t="shared" si="210"/>
        <v>301.18374999999997</v>
      </c>
      <c r="AG269" s="14">
        <v>9.3312500000000007</v>
      </c>
      <c r="AH269" s="15">
        <f t="shared" si="211"/>
        <v>27.296940598771155</v>
      </c>
      <c r="AI269" s="16">
        <f t="shared" si="223"/>
        <v>1525.8989794713075</v>
      </c>
      <c r="AK269" s="13">
        <v>247.51529051987765</v>
      </c>
      <c r="AL269" s="133">
        <f t="shared" si="212"/>
        <v>300.98374999999999</v>
      </c>
      <c r="AM269" s="14">
        <v>9.53125</v>
      </c>
      <c r="AN269" s="15">
        <f t="shared" si="213"/>
        <v>25.968817366019952</v>
      </c>
      <c r="AO269" s="16">
        <f t="shared" si="224"/>
        <v>1451.6568907605154</v>
      </c>
      <c r="AQ269" s="13">
        <v>242.41845056065239</v>
      </c>
      <c r="AR269" s="133">
        <f t="shared" si="214"/>
        <v>300.86500000000001</v>
      </c>
      <c r="AS269" s="14">
        <v>9.65</v>
      </c>
      <c r="AT269" s="15">
        <f t="shared" si="215"/>
        <v>25.121082959653098</v>
      </c>
      <c r="AU269" s="16">
        <f t="shared" si="225"/>
        <v>1404.2685374446082</v>
      </c>
      <c r="AW269" s="13">
        <v>240.63455657492352</v>
      </c>
      <c r="AX269" s="133">
        <f t="shared" si="216"/>
        <v>300.43374999999997</v>
      </c>
      <c r="AY269" s="14">
        <v>10.081250000000001</v>
      </c>
      <c r="AZ269" s="15">
        <f t="shared" si="217"/>
        <v>23.869515841281935</v>
      </c>
      <c r="BA269" s="16">
        <f t="shared" si="226"/>
        <v>1334.30593552766</v>
      </c>
    </row>
    <row r="270" spans="1:53" s="92" customFormat="1" x14ac:dyDescent="0.25">
      <c r="A270" s="13">
        <v>246.8781855249745</v>
      </c>
      <c r="B270" s="14">
        <f t="shared" si="200"/>
        <v>301.92124999999999</v>
      </c>
      <c r="C270" s="14">
        <v>8.59375</v>
      </c>
      <c r="D270" s="15">
        <f t="shared" si="201"/>
        <v>28.727643406542487</v>
      </c>
      <c r="E270" s="16">
        <f t="shared" si="218"/>
        <v>1605.8752664257249</v>
      </c>
      <c r="G270" s="13">
        <v>246.17737003058102</v>
      </c>
      <c r="H270" s="133">
        <f t="shared" si="202"/>
        <v>302.28375</v>
      </c>
      <c r="I270" s="14">
        <v>8.2312499999999993</v>
      </c>
      <c r="J270" s="15">
        <f t="shared" si="203"/>
        <v>29.907653154816224</v>
      </c>
      <c r="K270" s="16">
        <f t="shared" si="219"/>
        <v>1671.8378113542269</v>
      </c>
      <c r="M270" s="13">
        <v>254.07747196738021</v>
      </c>
      <c r="N270" s="133">
        <f t="shared" si="204"/>
        <v>302.01499999999999</v>
      </c>
      <c r="O270" s="14">
        <v>8.5</v>
      </c>
      <c r="P270" s="15">
        <f t="shared" si="205"/>
        <v>29.891467290280023</v>
      </c>
      <c r="Q270" s="16">
        <f t="shared" si="220"/>
        <v>1670.9330215266532</v>
      </c>
      <c r="S270" s="13">
        <v>252.42099898063199</v>
      </c>
      <c r="T270" s="133">
        <f t="shared" si="206"/>
        <v>301.92750000000001</v>
      </c>
      <c r="U270" s="14">
        <v>8.5875000000000004</v>
      </c>
      <c r="V270" s="15">
        <f t="shared" si="207"/>
        <v>29.394002792504452</v>
      </c>
      <c r="W270" s="16">
        <f t="shared" si="221"/>
        <v>1643.1247561009989</v>
      </c>
      <c r="Y270" s="13">
        <v>252.42099898063199</v>
      </c>
      <c r="Z270" s="133">
        <f t="shared" si="208"/>
        <v>301.61500000000001</v>
      </c>
      <c r="AA270" s="14">
        <v>8.9</v>
      </c>
      <c r="AB270" s="15">
        <f t="shared" si="209"/>
        <v>28.361909997823819</v>
      </c>
      <c r="AC270" s="16">
        <f t="shared" si="222"/>
        <v>1585.4307688783515</v>
      </c>
      <c r="AE270" s="13">
        <v>256.17991845056065</v>
      </c>
      <c r="AF270" s="133">
        <f t="shared" si="210"/>
        <v>301.08375000000001</v>
      </c>
      <c r="AG270" s="14">
        <v>9.4312500000000004</v>
      </c>
      <c r="AH270" s="15">
        <f t="shared" si="211"/>
        <v>27.162880683956065</v>
      </c>
      <c r="AI270" s="16">
        <f t="shared" si="223"/>
        <v>1518.4050302331439</v>
      </c>
      <c r="AK270" s="13">
        <v>253.82262996941895</v>
      </c>
      <c r="AL270" s="133">
        <f t="shared" si="212"/>
        <v>300.82749999999999</v>
      </c>
      <c r="AM270" s="14">
        <v>9.6875</v>
      </c>
      <c r="AN270" s="15">
        <f t="shared" si="213"/>
        <v>26.201045674262602</v>
      </c>
      <c r="AO270" s="16">
        <f t="shared" si="224"/>
        <v>1464.6384531912795</v>
      </c>
      <c r="AQ270" s="13">
        <v>251.72018348623851</v>
      </c>
      <c r="AR270" s="133">
        <f t="shared" si="214"/>
        <v>300.565</v>
      </c>
      <c r="AS270" s="14">
        <v>9.9499999999999993</v>
      </c>
      <c r="AT270" s="15">
        <f t="shared" si="215"/>
        <v>25.298510903139551</v>
      </c>
      <c r="AU270" s="16">
        <f t="shared" si="225"/>
        <v>1414.1867594855009</v>
      </c>
      <c r="AW270" s="13">
        <v>252.03873598369009</v>
      </c>
      <c r="AX270" s="133">
        <f t="shared" si="216"/>
        <v>299.97125</v>
      </c>
      <c r="AY270" s="14">
        <v>10.543749999999999</v>
      </c>
      <c r="AZ270" s="15">
        <f t="shared" si="217"/>
        <v>23.904088771422892</v>
      </c>
      <c r="BA270" s="16">
        <f t="shared" si="226"/>
        <v>1336.2385623225396</v>
      </c>
    </row>
    <row r="271" spans="1:53" s="92" customFormat="1" x14ac:dyDescent="0.25">
      <c r="A271" s="13">
        <v>252.67584097859327</v>
      </c>
      <c r="B271" s="14">
        <f t="shared" si="200"/>
        <v>301.78375</v>
      </c>
      <c r="C271" s="14">
        <v>8.7312499999999993</v>
      </c>
      <c r="D271" s="15">
        <f t="shared" si="201"/>
        <v>28.939251651091574</v>
      </c>
      <c r="E271" s="16">
        <f t="shared" si="218"/>
        <v>1617.704167296019</v>
      </c>
      <c r="G271" s="13">
        <v>255.60652395514779</v>
      </c>
      <c r="H271" s="133">
        <f t="shared" si="202"/>
        <v>302.04624999999999</v>
      </c>
      <c r="I271" s="14">
        <v>8.46875</v>
      </c>
      <c r="J271" s="15">
        <f t="shared" si="203"/>
        <v>30.18232017182557</v>
      </c>
      <c r="K271" s="16">
        <f t="shared" si="219"/>
        <v>1687.1916976050493</v>
      </c>
      <c r="M271" s="13">
        <v>255.47910295616717</v>
      </c>
      <c r="N271" s="133">
        <f t="shared" si="204"/>
        <v>301.99624999999997</v>
      </c>
      <c r="O271" s="14">
        <v>8.5187500000000007</v>
      </c>
      <c r="P271" s="15">
        <f t="shared" si="205"/>
        <v>29.990210178273472</v>
      </c>
      <c r="Q271" s="16">
        <f t="shared" si="220"/>
        <v>1676.452748965487</v>
      </c>
      <c r="S271" s="13">
        <v>253.88634046890925</v>
      </c>
      <c r="T271" s="133">
        <f t="shared" si="206"/>
        <v>301.92124999999999</v>
      </c>
      <c r="U271" s="14">
        <v>8.59375</v>
      </c>
      <c r="V271" s="15">
        <f t="shared" si="207"/>
        <v>29.543137800018531</v>
      </c>
      <c r="W271" s="16">
        <f t="shared" si="221"/>
        <v>1651.4614030210359</v>
      </c>
      <c r="Y271" s="13">
        <v>265.60907237512743</v>
      </c>
      <c r="Z271" s="133">
        <f t="shared" si="208"/>
        <v>301.09625</v>
      </c>
      <c r="AA271" s="14">
        <v>9.4187499999999993</v>
      </c>
      <c r="AB271" s="15">
        <f t="shared" si="209"/>
        <v>28.200034226954472</v>
      </c>
      <c r="AC271" s="16">
        <f t="shared" si="222"/>
        <v>1576.381913286755</v>
      </c>
      <c r="AE271" s="13">
        <v>265.73649337410802</v>
      </c>
      <c r="AF271" s="133">
        <f t="shared" si="210"/>
        <v>300.75874999999996</v>
      </c>
      <c r="AG271" s="14">
        <v>9.7562499999999996</v>
      </c>
      <c r="AH271" s="15">
        <f t="shared" si="211"/>
        <v>27.237564983893201</v>
      </c>
      <c r="AI271" s="16">
        <f t="shared" si="223"/>
        <v>1522.5798825996299</v>
      </c>
      <c r="AK271" s="13">
        <v>255.86136595310907</v>
      </c>
      <c r="AL271" s="133">
        <f t="shared" si="212"/>
        <v>300.67124999999999</v>
      </c>
      <c r="AM271" s="14">
        <v>9.84375</v>
      </c>
      <c r="AN271" s="15">
        <f t="shared" si="213"/>
        <v>25.992265747617431</v>
      </c>
      <c r="AO271" s="16">
        <f t="shared" si="224"/>
        <v>1452.9676552918143</v>
      </c>
      <c r="AQ271" s="13">
        <v>255.73394495412842</v>
      </c>
      <c r="AR271" s="133">
        <f t="shared" si="214"/>
        <v>300.41499999999996</v>
      </c>
      <c r="AS271" s="14">
        <v>10.1</v>
      </c>
      <c r="AT271" s="15">
        <f t="shared" si="215"/>
        <v>25.320192569715687</v>
      </c>
      <c r="AU271" s="16">
        <f t="shared" si="225"/>
        <v>1415.3987646471069</v>
      </c>
      <c r="AW271" s="13">
        <v>261.02191641182463</v>
      </c>
      <c r="AX271" s="133">
        <f t="shared" si="216"/>
        <v>299.61500000000001</v>
      </c>
      <c r="AY271" s="14">
        <v>10.9</v>
      </c>
      <c r="AZ271" s="15">
        <f t="shared" si="217"/>
        <v>23.946964808424276</v>
      </c>
      <c r="BA271" s="16">
        <f t="shared" si="226"/>
        <v>1338.6353327909171</v>
      </c>
    </row>
    <row r="272" spans="1:53" s="92" customFormat="1" x14ac:dyDescent="0.25">
      <c r="A272" s="13">
        <v>254.58715596330273</v>
      </c>
      <c r="B272" s="14">
        <f t="shared" si="200"/>
        <v>301.69624999999996</v>
      </c>
      <c r="C272" s="14">
        <v>8.8187499999999996</v>
      </c>
      <c r="D272" s="15">
        <f t="shared" si="201"/>
        <v>28.868848302004565</v>
      </c>
      <c r="E272" s="16">
        <f t="shared" si="218"/>
        <v>1613.7686200820551</v>
      </c>
      <c r="G272" s="13">
        <v>268.41233435270129</v>
      </c>
      <c r="H272" s="133">
        <f t="shared" si="202"/>
        <v>301.51499999999999</v>
      </c>
      <c r="I272" s="14">
        <v>9</v>
      </c>
      <c r="J272" s="15">
        <f t="shared" si="203"/>
        <v>29.823592705855699</v>
      </c>
      <c r="K272" s="16">
        <f t="shared" si="219"/>
        <v>1667.1388322573334</v>
      </c>
      <c r="M272" s="13">
        <v>260.38481141692148</v>
      </c>
      <c r="N272" s="133">
        <f t="shared" si="204"/>
        <v>301.76499999999999</v>
      </c>
      <c r="O272" s="14">
        <v>8.75</v>
      </c>
      <c r="P272" s="15">
        <f t="shared" si="205"/>
        <v>29.758264161933884</v>
      </c>
      <c r="Q272" s="16">
        <f t="shared" si="220"/>
        <v>1663.486966652104</v>
      </c>
      <c r="S272" s="13">
        <v>255.73394495412842</v>
      </c>
      <c r="T272" s="133">
        <f t="shared" si="206"/>
        <v>301.85874999999999</v>
      </c>
      <c r="U272" s="14">
        <v>8.65625</v>
      </c>
      <c r="V272" s="15">
        <f t="shared" si="207"/>
        <v>29.543271619249492</v>
      </c>
      <c r="W272" s="16">
        <f t="shared" si="221"/>
        <v>1651.4688835160466</v>
      </c>
      <c r="Y272" s="13">
        <v>275.2293577981651</v>
      </c>
      <c r="Z272" s="133">
        <f t="shared" si="208"/>
        <v>300.85249999999996</v>
      </c>
      <c r="AA272" s="14">
        <v>9.6624999999999996</v>
      </c>
      <c r="AB272" s="15">
        <f t="shared" si="209"/>
        <v>28.484280237843738</v>
      </c>
      <c r="AC272" s="16">
        <f t="shared" si="222"/>
        <v>1592.2712652954649</v>
      </c>
      <c r="AE272" s="13">
        <v>275.1656472986748</v>
      </c>
      <c r="AF272" s="133">
        <f t="shared" si="210"/>
        <v>300.47125</v>
      </c>
      <c r="AG272" s="14">
        <v>10.043749999999999</v>
      </c>
      <c r="AH272" s="15">
        <f t="shared" si="211"/>
        <v>27.396704149214667</v>
      </c>
      <c r="AI272" s="16">
        <f t="shared" si="223"/>
        <v>1531.4757619410998</v>
      </c>
      <c r="AK272" s="13">
        <v>260.57594291539243</v>
      </c>
      <c r="AL272" s="133">
        <f t="shared" si="212"/>
        <v>300.67124999999999</v>
      </c>
      <c r="AM272" s="14">
        <v>9.84375</v>
      </c>
      <c r="AN272" s="15">
        <f t="shared" si="213"/>
        <v>26.471206899341453</v>
      </c>
      <c r="AO272" s="16">
        <f t="shared" si="224"/>
        <v>1479.7404656731871</v>
      </c>
      <c r="AQ272" s="13">
        <v>275.0382262996942</v>
      </c>
      <c r="AR272" s="133">
        <f t="shared" si="214"/>
        <v>299.70249999999999</v>
      </c>
      <c r="AS272" s="14">
        <v>10.8125</v>
      </c>
      <c r="AT272" s="15">
        <f t="shared" si="215"/>
        <v>25.437061391879233</v>
      </c>
      <c r="AU272" s="16">
        <f t="shared" si="225"/>
        <v>1421.9317318060491</v>
      </c>
      <c r="AW272" s="13">
        <v>273.12691131498468</v>
      </c>
      <c r="AX272" s="133">
        <f t="shared" si="216"/>
        <v>299.17124999999999</v>
      </c>
      <c r="AY272" s="14">
        <v>11.34375</v>
      </c>
      <c r="AZ272" s="15">
        <f t="shared" si="217"/>
        <v>24.077303476803056</v>
      </c>
      <c r="BA272" s="16">
        <f t="shared" si="226"/>
        <v>1345.9212643532908</v>
      </c>
    </row>
    <row r="273" spans="1:53" s="92" customFormat="1" x14ac:dyDescent="0.25">
      <c r="A273" s="13">
        <v>259.55657492354737</v>
      </c>
      <c r="B273" s="14">
        <f t="shared" si="200"/>
        <v>301.61500000000001</v>
      </c>
      <c r="C273" s="14">
        <v>8.9</v>
      </c>
      <c r="D273" s="15">
        <f t="shared" ref="D273:D304" si="227">A273/C273</f>
        <v>29.163660103769367</v>
      </c>
      <c r="E273" s="16">
        <f t="shared" si="218"/>
        <v>1630.2485998007076</v>
      </c>
      <c r="G273" s="13">
        <v>276.82212028542301</v>
      </c>
      <c r="H273" s="133">
        <f t="shared" si="202"/>
        <v>301.30250000000001</v>
      </c>
      <c r="I273" s="14">
        <v>9.2125000000000004</v>
      </c>
      <c r="J273" s="15">
        <f t="shared" ref="J273:J304" si="228">G273/I273</f>
        <v>30.048534087969934</v>
      </c>
      <c r="K273" s="16">
        <f t="shared" si="219"/>
        <v>1679.7130555175193</v>
      </c>
      <c r="M273" s="13">
        <v>272.93577981651373</v>
      </c>
      <c r="N273" s="133">
        <f t="shared" si="204"/>
        <v>301.33999999999997</v>
      </c>
      <c r="O273" s="14">
        <v>9.1750000000000007</v>
      </c>
      <c r="P273" s="15">
        <f t="shared" ref="P273:P304" si="229">M273/O273</f>
        <v>29.747768917331193</v>
      </c>
      <c r="Q273" s="16">
        <f t="shared" si="220"/>
        <v>1662.9002824788136</v>
      </c>
      <c r="S273" s="13">
        <v>266.94699286442403</v>
      </c>
      <c r="T273" s="133">
        <f t="shared" si="206"/>
        <v>301.39625000000001</v>
      </c>
      <c r="U273" s="14">
        <v>9.1187500000000004</v>
      </c>
      <c r="V273" s="15">
        <f t="shared" ref="V273:V304" si="230">S273/U273</f>
        <v>29.274516009806611</v>
      </c>
      <c r="W273" s="16">
        <f t="shared" si="221"/>
        <v>1636.4454449481896</v>
      </c>
      <c r="Y273" s="13">
        <v>279.43425076452598</v>
      </c>
      <c r="Z273" s="133">
        <f t="shared" si="208"/>
        <v>300.71499999999997</v>
      </c>
      <c r="AA273" s="14">
        <v>9.8000000000000007</v>
      </c>
      <c r="AB273" s="15">
        <f t="shared" ref="AB273:AB304" si="231">Y273/AA273</f>
        <v>28.51369905760469</v>
      </c>
      <c r="AC273" s="16">
        <f t="shared" si="222"/>
        <v>1593.9157773201021</v>
      </c>
      <c r="AE273" s="13">
        <v>279.37054026503569</v>
      </c>
      <c r="AF273" s="133">
        <f t="shared" si="210"/>
        <v>300.39625000000001</v>
      </c>
      <c r="AG273" s="14">
        <v>10.11875</v>
      </c>
      <c r="AH273" s="15">
        <f t="shared" ref="AH273:AH304" si="232">AE273/AG273</f>
        <v>27.609194837804637</v>
      </c>
      <c r="AI273" s="16">
        <f t="shared" si="223"/>
        <v>1543.3539914332791</v>
      </c>
      <c r="AK273" s="13">
        <v>270.64220183486236</v>
      </c>
      <c r="AL273" s="133">
        <f t="shared" si="212"/>
        <v>300.14</v>
      </c>
      <c r="AM273" s="14">
        <v>10.375</v>
      </c>
      <c r="AN273" s="15">
        <f t="shared" ref="AN273:AN304" si="233">AK273/AM273</f>
        <v>26.085995357577094</v>
      </c>
      <c r="AO273" s="16">
        <f t="shared" si="224"/>
        <v>1458.2071404885596</v>
      </c>
      <c r="AQ273" s="13">
        <v>279.88022426095819</v>
      </c>
      <c r="AR273" s="133">
        <f t="shared" si="214"/>
        <v>299.50874999999996</v>
      </c>
      <c r="AS273" s="14">
        <v>11.00625</v>
      </c>
      <c r="AT273" s="15">
        <f t="shared" ref="AT273:AT304" si="234">AQ273/AS273</f>
        <v>25.429208337168262</v>
      </c>
      <c r="AU273" s="16">
        <f t="shared" si="225"/>
        <v>1421.4927460477059</v>
      </c>
      <c r="AW273" s="13">
        <v>278.98827726809378</v>
      </c>
      <c r="AX273" s="133">
        <f t="shared" si="216"/>
        <v>299.02749999999997</v>
      </c>
      <c r="AY273" s="14">
        <v>11.487500000000001</v>
      </c>
      <c r="AZ273" s="15">
        <f t="shared" ref="AZ273:AZ304" si="235">AW273/AY273</f>
        <v>24.286248293196412</v>
      </c>
      <c r="BA273" s="16">
        <f t="shared" si="226"/>
        <v>1357.6012795896793</v>
      </c>
    </row>
    <row r="274" spans="1:53" s="92" customFormat="1" x14ac:dyDescent="0.25">
      <c r="A274" s="13">
        <v>279.49796126401628</v>
      </c>
      <c r="B274" s="14">
        <f t="shared" si="200"/>
        <v>300.85249999999996</v>
      </c>
      <c r="C274" s="14">
        <v>9.6624999999999996</v>
      </c>
      <c r="D274" s="15">
        <f t="shared" si="227"/>
        <v>28.926050324865852</v>
      </c>
      <c r="E274" s="16">
        <f t="shared" si="218"/>
        <v>1616.966213160001</v>
      </c>
      <c r="G274" s="13">
        <v>279.49796126401628</v>
      </c>
      <c r="H274" s="133">
        <f t="shared" si="202"/>
        <v>301.22749999999996</v>
      </c>
      <c r="I274" s="14">
        <v>9.2874999999999996</v>
      </c>
      <c r="J274" s="15">
        <f t="shared" si="228"/>
        <v>30.093993137444553</v>
      </c>
      <c r="K274" s="16">
        <f t="shared" si="219"/>
        <v>1682.2542163831504</v>
      </c>
      <c r="M274" s="13">
        <v>282.61977573904176</v>
      </c>
      <c r="N274" s="133">
        <f t="shared" si="204"/>
        <v>301.02749999999997</v>
      </c>
      <c r="O274" s="14">
        <v>9.4875000000000007</v>
      </c>
      <c r="P274" s="15">
        <f t="shared" si="229"/>
        <v>29.788645664194121</v>
      </c>
      <c r="Q274" s="16">
        <f t="shared" si="220"/>
        <v>1665.1852926284514</v>
      </c>
      <c r="S274" s="13">
        <v>280.51732925586134</v>
      </c>
      <c r="T274" s="133">
        <f t="shared" si="206"/>
        <v>300.99</v>
      </c>
      <c r="U274" s="14">
        <v>9.5250000000000004</v>
      </c>
      <c r="V274" s="15">
        <f t="shared" si="230"/>
        <v>29.45063824208518</v>
      </c>
      <c r="W274" s="16">
        <f t="shared" si="221"/>
        <v>1646.2906777325616</v>
      </c>
      <c r="Y274" s="13">
        <v>280.64475025484199</v>
      </c>
      <c r="Z274" s="133">
        <f t="shared" si="208"/>
        <v>300.64625000000001</v>
      </c>
      <c r="AA274" s="14">
        <v>9.8687500000000004</v>
      </c>
      <c r="AB274" s="15">
        <f t="shared" si="231"/>
        <v>28.437720101820595</v>
      </c>
      <c r="AC274" s="16">
        <f t="shared" si="222"/>
        <v>1589.6685536917712</v>
      </c>
      <c r="AE274" s="13">
        <v>297.78287461773698</v>
      </c>
      <c r="AF274" s="133">
        <f t="shared" si="210"/>
        <v>299.61500000000001</v>
      </c>
      <c r="AG274" s="14">
        <v>10.9</v>
      </c>
      <c r="AH274" s="15">
        <f t="shared" si="232"/>
        <v>27.319529781443759</v>
      </c>
      <c r="AI274" s="16">
        <f t="shared" si="223"/>
        <v>1527.161714782706</v>
      </c>
      <c r="AK274" s="13">
        <v>280.51732925586134</v>
      </c>
      <c r="AL274" s="133">
        <f t="shared" si="212"/>
        <v>299.86500000000001</v>
      </c>
      <c r="AM274" s="14">
        <v>10.65</v>
      </c>
      <c r="AN274" s="15">
        <f t="shared" si="233"/>
        <v>26.339655329188858</v>
      </c>
      <c r="AO274" s="16">
        <f t="shared" si="224"/>
        <v>1472.3867329016571</v>
      </c>
      <c r="AQ274" s="13">
        <v>280.45361875637104</v>
      </c>
      <c r="AR274" s="133">
        <f t="shared" si="214"/>
        <v>299.48374999999999</v>
      </c>
      <c r="AS274" s="14">
        <v>11.03125</v>
      </c>
      <c r="AT274" s="15">
        <f t="shared" si="234"/>
        <v>25.423557507659698</v>
      </c>
      <c r="AU274" s="16">
        <f t="shared" si="225"/>
        <v>1421.176864678177</v>
      </c>
      <c r="AW274" s="13">
        <v>280.77217125382259</v>
      </c>
      <c r="AX274" s="133">
        <f t="shared" si="216"/>
        <v>298.89625000000001</v>
      </c>
      <c r="AY274" s="14">
        <v>11.61875</v>
      </c>
      <c r="AZ274" s="15">
        <f t="shared" si="235"/>
        <v>24.165437009473703</v>
      </c>
      <c r="BA274" s="16">
        <f t="shared" si="226"/>
        <v>1350.84792882958</v>
      </c>
    </row>
    <row r="275" spans="1:53" s="92" customFormat="1" x14ac:dyDescent="0.25">
      <c r="A275" s="13">
        <v>280.32619775739039</v>
      </c>
      <c r="B275" s="14">
        <f t="shared" si="200"/>
        <v>300.77749999999997</v>
      </c>
      <c r="C275" s="14">
        <v>9.7375000000000007</v>
      </c>
      <c r="D275" s="15">
        <f t="shared" si="227"/>
        <v>28.788312991773079</v>
      </c>
      <c r="E275" s="16">
        <f t="shared" si="218"/>
        <v>1609.2666962401152</v>
      </c>
      <c r="G275" s="13">
        <v>280.32619775739039</v>
      </c>
      <c r="H275" s="133">
        <f t="shared" si="202"/>
        <v>301.17124999999999</v>
      </c>
      <c r="I275" s="14">
        <v>9.34375</v>
      </c>
      <c r="J275" s="15">
        <f t="shared" si="228"/>
        <v>30.001465980724056</v>
      </c>
      <c r="K275" s="16">
        <f t="shared" si="219"/>
        <v>1677.0819483224748</v>
      </c>
      <c r="M275" s="13">
        <v>296.44495412844037</v>
      </c>
      <c r="N275" s="133">
        <f t="shared" si="204"/>
        <v>300.57749999999999</v>
      </c>
      <c r="O275" s="14">
        <v>9.9375</v>
      </c>
      <c r="P275" s="15">
        <f t="shared" si="229"/>
        <v>29.830938780220414</v>
      </c>
      <c r="Q275" s="16">
        <f t="shared" si="220"/>
        <v>1667.5494778143211</v>
      </c>
      <c r="S275" s="13">
        <v>286.69724770642199</v>
      </c>
      <c r="T275" s="133">
        <f t="shared" si="206"/>
        <v>300.71499999999997</v>
      </c>
      <c r="U275" s="14">
        <v>9.8000000000000007</v>
      </c>
      <c r="V275" s="15">
        <f t="shared" si="230"/>
        <v>29.254821194532855</v>
      </c>
      <c r="W275" s="16">
        <f t="shared" si="221"/>
        <v>1635.3445047743867</v>
      </c>
      <c r="Y275" s="13">
        <v>287.20693170234455</v>
      </c>
      <c r="Z275" s="133">
        <f t="shared" si="208"/>
        <v>300.39625000000001</v>
      </c>
      <c r="AA275" s="14">
        <v>10.11875</v>
      </c>
      <c r="AB275" s="15">
        <f t="shared" si="231"/>
        <v>28.383637475216261</v>
      </c>
      <c r="AC275" s="16">
        <f t="shared" si="222"/>
        <v>1586.6453348645889</v>
      </c>
      <c r="AE275" s="13">
        <v>303.89908256880733</v>
      </c>
      <c r="AF275" s="133">
        <f t="shared" si="210"/>
        <v>299.44624999999996</v>
      </c>
      <c r="AG275" s="14">
        <v>11.06875</v>
      </c>
      <c r="AH275" s="15">
        <f t="shared" si="232"/>
        <v>27.455591875216925</v>
      </c>
      <c r="AI275" s="16">
        <f t="shared" si="223"/>
        <v>1534.7675858246262</v>
      </c>
      <c r="AK275" s="13">
        <v>291.53924566768603</v>
      </c>
      <c r="AL275" s="133">
        <f t="shared" si="212"/>
        <v>299.40249999999997</v>
      </c>
      <c r="AM275" s="14">
        <v>11.112500000000001</v>
      </c>
      <c r="AN275" s="15">
        <f t="shared" si="233"/>
        <v>26.235252703503804</v>
      </c>
      <c r="AO275" s="16">
        <f t="shared" si="224"/>
        <v>1466.5506261258627</v>
      </c>
      <c r="AQ275" s="13">
        <v>284.14882772680937</v>
      </c>
      <c r="AR275" s="133">
        <f t="shared" si="214"/>
        <v>299.27125000000001</v>
      </c>
      <c r="AS275" s="14">
        <v>11.24375</v>
      </c>
      <c r="AT275" s="15">
        <f t="shared" si="234"/>
        <v>25.271713416503335</v>
      </c>
      <c r="AU275" s="16">
        <f t="shared" si="225"/>
        <v>1412.6887799825363</v>
      </c>
      <c r="AW275" s="13">
        <v>283.06574923547402</v>
      </c>
      <c r="AX275" s="133">
        <f t="shared" si="216"/>
        <v>298.78375</v>
      </c>
      <c r="AY275" s="14">
        <v>11.731249999999999</v>
      </c>
      <c r="AZ275" s="15">
        <f t="shared" si="235"/>
        <v>24.129206114904552</v>
      </c>
      <c r="BA275" s="16">
        <f t="shared" si="226"/>
        <v>1348.8226218231644</v>
      </c>
    </row>
    <row r="276" spans="1:53" s="92" customFormat="1" x14ac:dyDescent="0.25">
      <c r="A276" s="13">
        <v>291.15698267074413</v>
      </c>
      <c r="B276" s="14">
        <f t="shared" si="200"/>
        <v>300.44624999999996</v>
      </c>
      <c r="C276" s="14">
        <v>10.06875</v>
      </c>
      <c r="D276" s="15">
        <f t="shared" si="227"/>
        <v>28.916894616585388</v>
      </c>
      <c r="E276" s="16">
        <f t="shared" si="218"/>
        <v>1616.4544090671232</v>
      </c>
      <c r="G276" s="13">
        <v>289.81906218144746</v>
      </c>
      <c r="H276" s="133">
        <f t="shared" si="202"/>
        <v>300.78375</v>
      </c>
      <c r="I276" s="14">
        <v>9.7312499999999993</v>
      </c>
      <c r="J276" s="15">
        <f t="shared" si="228"/>
        <v>29.78230568338574</v>
      </c>
      <c r="K276" s="16">
        <f t="shared" si="219"/>
        <v>1664.8308877012628</v>
      </c>
      <c r="M276" s="13">
        <v>302.62487257900102</v>
      </c>
      <c r="N276" s="133">
        <f t="shared" si="204"/>
        <v>300.40875</v>
      </c>
      <c r="O276" s="14">
        <v>10.106249999999999</v>
      </c>
      <c r="P276" s="15">
        <f t="shared" si="229"/>
        <v>29.944328764774376</v>
      </c>
      <c r="Q276" s="16">
        <f t="shared" si="220"/>
        <v>1673.8879779508875</v>
      </c>
      <c r="S276" s="13">
        <v>299.24821610601424</v>
      </c>
      <c r="T276" s="133">
        <f t="shared" si="206"/>
        <v>300.33375000000001</v>
      </c>
      <c r="U276" s="14">
        <v>10.18125</v>
      </c>
      <c r="V276" s="15">
        <f t="shared" si="230"/>
        <v>29.392089979719017</v>
      </c>
      <c r="W276" s="16">
        <f t="shared" si="221"/>
        <v>1643.0178298662931</v>
      </c>
      <c r="Y276" s="13">
        <v>299.69418960244644</v>
      </c>
      <c r="Z276" s="133">
        <f t="shared" si="208"/>
        <v>299.96499999999997</v>
      </c>
      <c r="AA276" s="14">
        <v>10.55</v>
      </c>
      <c r="AB276" s="15">
        <f t="shared" si="231"/>
        <v>28.407032189805349</v>
      </c>
      <c r="AC276" s="16">
        <f t="shared" si="222"/>
        <v>1587.953099410119</v>
      </c>
      <c r="AE276" s="13">
        <v>305.74668705402649</v>
      </c>
      <c r="AF276" s="133">
        <f t="shared" si="210"/>
        <v>299.42124999999999</v>
      </c>
      <c r="AG276" s="14">
        <v>11.09375</v>
      </c>
      <c r="AH276" s="15">
        <f t="shared" si="232"/>
        <v>27.560264748531967</v>
      </c>
      <c r="AI276" s="16">
        <f t="shared" si="223"/>
        <v>1540.618799442937</v>
      </c>
      <c r="AK276" s="13">
        <v>300.90468909276245</v>
      </c>
      <c r="AL276" s="133">
        <f t="shared" si="212"/>
        <v>299.13374999999996</v>
      </c>
      <c r="AM276" s="14">
        <v>11.38125</v>
      </c>
      <c r="AN276" s="15">
        <f t="shared" si="233"/>
        <v>26.438632759386049</v>
      </c>
      <c r="AO276" s="16">
        <f t="shared" si="224"/>
        <v>1477.9195712496801</v>
      </c>
      <c r="AQ276" s="13">
        <v>297.33690112130478</v>
      </c>
      <c r="AR276" s="133">
        <f t="shared" si="214"/>
        <v>298.85249999999996</v>
      </c>
      <c r="AS276" s="14">
        <v>11.6625</v>
      </c>
      <c r="AT276" s="15">
        <f t="shared" si="234"/>
        <v>25.495125498075438</v>
      </c>
      <c r="AU276" s="16">
        <f t="shared" si="225"/>
        <v>1425.1775153424169</v>
      </c>
      <c r="AW276" s="13">
        <v>296.25382262996942</v>
      </c>
      <c r="AX276" s="133">
        <f t="shared" si="216"/>
        <v>298.30874999999997</v>
      </c>
      <c r="AY276" s="14">
        <v>12.206250000000001</v>
      </c>
      <c r="AZ276" s="15">
        <f t="shared" si="235"/>
        <v>24.270666472501333</v>
      </c>
      <c r="BA276" s="16">
        <f t="shared" si="226"/>
        <v>1356.7302558128245</v>
      </c>
    </row>
    <row r="277" spans="1:53" s="92" customFormat="1" x14ac:dyDescent="0.25">
      <c r="A277" s="13">
        <v>300.96839959225281</v>
      </c>
      <c r="B277" s="14">
        <f t="shared" si="200"/>
        <v>300.1275</v>
      </c>
      <c r="C277" s="14">
        <v>10.387499999999999</v>
      </c>
      <c r="D277" s="15">
        <f t="shared" si="227"/>
        <v>28.974093823562246</v>
      </c>
      <c r="E277" s="16">
        <f t="shared" si="218"/>
        <v>1619.6518447371295</v>
      </c>
      <c r="G277" s="13">
        <v>300.52242609582055</v>
      </c>
      <c r="H277" s="133">
        <f t="shared" si="202"/>
        <v>300.45249999999999</v>
      </c>
      <c r="I277" s="14">
        <v>10.0625</v>
      </c>
      <c r="J277" s="15">
        <f t="shared" si="228"/>
        <v>29.865582717597075</v>
      </c>
      <c r="K277" s="16">
        <f t="shared" si="219"/>
        <v>1669.4860739136764</v>
      </c>
      <c r="M277" s="13">
        <v>305.17329255861364</v>
      </c>
      <c r="N277" s="133">
        <f t="shared" si="204"/>
        <v>300.315</v>
      </c>
      <c r="O277" s="14">
        <v>10.199999999999999</v>
      </c>
      <c r="P277" s="15">
        <f t="shared" si="229"/>
        <v>29.918950250844478</v>
      </c>
      <c r="Q277" s="16">
        <f t="shared" si="220"/>
        <v>1672.4693190222063</v>
      </c>
      <c r="S277" s="13">
        <v>304.79102956167173</v>
      </c>
      <c r="T277" s="133">
        <f t="shared" si="206"/>
        <v>300.15875</v>
      </c>
      <c r="U277" s="14">
        <v>10.356249999999999</v>
      </c>
      <c r="V277" s="15">
        <f t="shared" si="230"/>
        <v>29.43063652979329</v>
      </c>
      <c r="W277" s="16">
        <f t="shared" si="221"/>
        <v>1645.172582015445</v>
      </c>
      <c r="Y277" s="13">
        <v>304.40876656472983</v>
      </c>
      <c r="Z277" s="133">
        <f t="shared" si="208"/>
        <v>299.8775</v>
      </c>
      <c r="AA277" s="14">
        <v>10.637499999999999</v>
      </c>
      <c r="AB277" s="15">
        <f t="shared" si="231"/>
        <v>28.616570299857095</v>
      </c>
      <c r="AC277" s="16">
        <f t="shared" si="222"/>
        <v>1599.6662797620115</v>
      </c>
      <c r="AE277" s="13">
        <v>307.72171253822626</v>
      </c>
      <c r="AF277" s="133">
        <f t="shared" si="210"/>
        <v>299.32124999999996</v>
      </c>
      <c r="AG277" s="14">
        <v>11.19375</v>
      </c>
      <c r="AH277" s="15">
        <f t="shared" si="232"/>
        <v>27.490493582421106</v>
      </c>
      <c r="AI277" s="16">
        <f t="shared" si="223"/>
        <v>1536.7185912573398</v>
      </c>
      <c r="AK277" s="13">
        <v>305.42813455657489</v>
      </c>
      <c r="AL277" s="133">
        <f t="shared" si="212"/>
        <v>298.97749999999996</v>
      </c>
      <c r="AM277" s="14">
        <v>11.5375</v>
      </c>
      <c r="AN277" s="15">
        <f t="shared" si="233"/>
        <v>26.472644381934987</v>
      </c>
      <c r="AO277" s="16">
        <f t="shared" si="224"/>
        <v>1479.8208209501659</v>
      </c>
      <c r="AQ277" s="13">
        <v>304.79102956167173</v>
      </c>
      <c r="AR277" s="133">
        <f t="shared" si="214"/>
        <v>298.65249999999997</v>
      </c>
      <c r="AS277" s="14">
        <v>11.862500000000001</v>
      </c>
      <c r="AT277" s="15">
        <f t="shared" si="234"/>
        <v>25.693658972532916</v>
      </c>
      <c r="AU277" s="16">
        <f t="shared" si="225"/>
        <v>1436.2755365645899</v>
      </c>
      <c r="AW277" s="13">
        <v>302.81600407747197</v>
      </c>
      <c r="AX277" s="133">
        <f t="shared" si="216"/>
        <v>298.07124999999996</v>
      </c>
      <c r="AY277" s="14">
        <v>12.44375</v>
      </c>
      <c r="AZ277" s="15">
        <f t="shared" si="235"/>
        <v>24.334786867099709</v>
      </c>
      <c r="BA277" s="16">
        <f t="shared" si="226"/>
        <v>1360.3145858708738</v>
      </c>
    </row>
    <row r="278" spans="1:53" s="92" customFormat="1" x14ac:dyDescent="0.25">
      <c r="A278" s="13">
        <v>304.72731906218144</v>
      </c>
      <c r="B278" s="14">
        <f t="shared" si="200"/>
        <v>299.96499999999997</v>
      </c>
      <c r="C278" s="14">
        <v>10.55</v>
      </c>
      <c r="D278" s="15">
        <f t="shared" si="227"/>
        <v>28.884106072244684</v>
      </c>
      <c r="E278" s="16">
        <f t="shared" si="218"/>
        <v>1614.6215294384779</v>
      </c>
      <c r="G278" s="13">
        <v>304.59989806320078</v>
      </c>
      <c r="H278" s="133">
        <f t="shared" si="202"/>
        <v>300.34625</v>
      </c>
      <c r="I278" s="14">
        <v>10.168749999999999</v>
      </c>
      <c r="J278" s="15">
        <f t="shared" si="228"/>
        <v>29.954507492386064</v>
      </c>
      <c r="K278" s="16">
        <f t="shared" si="219"/>
        <v>1674.456968824381</v>
      </c>
      <c r="M278" s="13">
        <v>307.0208970438328</v>
      </c>
      <c r="N278" s="133">
        <f t="shared" si="204"/>
        <v>300.27749999999997</v>
      </c>
      <c r="O278" s="14">
        <v>10.237500000000001</v>
      </c>
      <c r="P278" s="15">
        <f t="shared" si="229"/>
        <v>29.989831213072801</v>
      </c>
      <c r="Q278" s="16">
        <f t="shared" si="220"/>
        <v>1676.4315648107695</v>
      </c>
      <c r="S278" s="13">
        <v>305.55555555555554</v>
      </c>
      <c r="T278" s="133">
        <f t="shared" si="206"/>
        <v>300.19624999999996</v>
      </c>
      <c r="U278" s="14">
        <v>10.31875</v>
      </c>
      <c r="V278" s="15">
        <f t="shared" si="230"/>
        <v>29.611683154990242</v>
      </c>
      <c r="W278" s="16">
        <f t="shared" si="221"/>
        <v>1655.2930883639544</v>
      </c>
      <c r="Y278" s="13">
        <v>305.87410805300709</v>
      </c>
      <c r="Z278" s="133">
        <f t="shared" si="208"/>
        <v>299.815</v>
      </c>
      <c r="AA278" s="14">
        <v>10.7</v>
      </c>
      <c r="AB278" s="15">
        <f t="shared" si="231"/>
        <v>28.586365238598795</v>
      </c>
      <c r="AC278" s="16">
        <f t="shared" si="222"/>
        <v>1597.9778168376727</v>
      </c>
      <c r="AE278" s="13">
        <v>321.41946992864422</v>
      </c>
      <c r="AF278" s="133">
        <f t="shared" si="210"/>
        <v>298.80874999999997</v>
      </c>
      <c r="AG278" s="14">
        <v>11.706250000000001</v>
      </c>
      <c r="AH278" s="15">
        <f t="shared" si="232"/>
        <v>27.457082321720808</v>
      </c>
      <c r="AI278" s="16">
        <f t="shared" si="223"/>
        <v>1534.8509017841932</v>
      </c>
      <c r="AK278" s="13">
        <v>306.1289500509684</v>
      </c>
      <c r="AL278" s="133">
        <f t="shared" si="212"/>
        <v>298.94</v>
      </c>
      <c r="AM278" s="14">
        <v>11.574999999999999</v>
      </c>
      <c r="AN278" s="15">
        <f t="shared" si="233"/>
        <v>26.447425490364441</v>
      </c>
      <c r="AO278" s="16">
        <f t="shared" si="224"/>
        <v>1478.4110849113722</v>
      </c>
      <c r="AQ278" s="13">
        <v>306.00152905198775</v>
      </c>
      <c r="AR278" s="133">
        <f t="shared" si="214"/>
        <v>298.57124999999996</v>
      </c>
      <c r="AS278" s="14">
        <v>11.94375</v>
      </c>
      <c r="AT278" s="15">
        <f t="shared" si="234"/>
        <v>25.620222212620639</v>
      </c>
      <c r="AU278" s="16">
        <f t="shared" si="225"/>
        <v>1432.1704216854937</v>
      </c>
      <c r="AW278" s="13">
        <v>306.1289500509684</v>
      </c>
      <c r="AX278" s="133">
        <f t="shared" si="216"/>
        <v>297.95875000000001</v>
      </c>
      <c r="AY278" s="14">
        <v>12.55625</v>
      </c>
      <c r="AZ278" s="15">
        <f t="shared" si="235"/>
        <v>24.380603289275729</v>
      </c>
      <c r="BA278" s="16">
        <f t="shared" si="226"/>
        <v>1362.8757238705132</v>
      </c>
    </row>
    <row r="279" spans="1:53" s="92" customFormat="1" x14ac:dyDescent="0.25">
      <c r="A279" s="13">
        <v>305.87410805300709</v>
      </c>
      <c r="B279" s="14">
        <f t="shared" si="200"/>
        <v>299.92750000000001</v>
      </c>
      <c r="C279" s="14">
        <v>10.5875</v>
      </c>
      <c r="D279" s="15">
        <f t="shared" si="227"/>
        <v>28.890116463093939</v>
      </c>
      <c r="E279" s="16">
        <f t="shared" si="218"/>
        <v>1614.9575102869512</v>
      </c>
      <c r="G279" s="13">
        <v>323.58562691131499</v>
      </c>
      <c r="H279" s="133">
        <f t="shared" si="202"/>
        <v>299.62124999999997</v>
      </c>
      <c r="I279" s="14">
        <v>10.893750000000001</v>
      </c>
      <c r="J279" s="15">
        <f t="shared" si="228"/>
        <v>29.703786750321512</v>
      </c>
      <c r="K279" s="16">
        <f t="shared" si="219"/>
        <v>1660.4416793429725</v>
      </c>
      <c r="M279" s="13">
        <v>318.9347604485219</v>
      </c>
      <c r="N279" s="133">
        <f t="shared" si="204"/>
        <v>299.72125</v>
      </c>
      <c r="O279" s="14">
        <v>10.793749999999999</v>
      </c>
      <c r="P279" s="15">
        <f t="shared" si="229"/>
        <v>29.548095930378405</v>
      </c>
      <c r="Q279" s="16">
        <f t="shared" si="220"/>
        <v>1651.7385625081529</v>
      </c>
      <c r="S279" s="13">
        <v>307.21202854230376</v>
      </c>
      <c r="T279" s="133">
        <f t="shared" si="206"/>
        <v>300.01499999999999</v>
      </c>
      <c r="U279" s="14">
        <v>10.5</v>
      </c>
      <c r="V279" s="15">
        <f t="shared" si="230"/>
        <v>29.258288432600359</v>
      </c>
      <c r="W279" s="16">
        <f t="shared" si="221"/>
        <v>1635.53832338236</v>
      </c>
      <c r="Y279" s="13">
        <v>328.17278287461772</v>
      </c>
      <c r="Z279" s="133">
        <f t="shared" si="208"/>
        <v>299.08375000000001</v>
      </c>
      <c r="AA279" s="14">
        <v>11.43125</v>
      </c>
      <c r="AB279" s="15">
        <f t="shared" si="231"/>
        <v>28.708389972629217</v>
      </c>
      <c r="AC279" s="16">
        <f t="shared" si="222"/>
        <v>1604.7989994699731</v>
      </c>
      <c r="AE279" s="13">
        <v>328.17278287461772</v>
      </c>
      <c r="AF279" s="133">
        <f t="shared" si="210"/>
        <v>298.69</v>
      </c>
      <c r="AG279" s="14">
        <v>11.824999999999999</v>
      </c>
      <c r="AH279" s="15">
        <f t="shared" si="232"/>
        <v>27.752455211384163</v>
      </c>
      <c r="AI279" s="16">
        <f t="shared" si="223"/>
        <v>1551.3622463163747</v>
      </c>
      <c r="AK279" s="13">
        <v>314.02905198776756</v>
      </c>
      <c r="AL279" s="133">
        <f t="shared" si="212"/>
        <v>298.6275</v>
      </c>
      <c r="AM279" s="14">
        <v>11.887499999999999</v>
      </c>
      <c r="AN279" s="15">
        <f t="shared" si="233"/>
        <v>26.416744646710207</v>
      </c>
      <c r="AO279" s="16">
        <f t="shared" si="224"/>
        <v>1476.6960257511005</v>
      </c>
      <c r="AQ279" s="13">
        <v>312.24515800203869</v>
      </c>
      <c r="AR279" s="133">
        <f t="shared" si="214"/>
        <v>298.54624999999999</v>
      </c>
      <c r="AS279" s="14">
        <v>11.96875</v>
      </c>
      <c r="AT279" s="15">
        <f t="shared" si="234"/>
        <v>26.088368292598535</v>
      </c>
      <c r="AU279" s="16">
        <f t="shared" si="225"/>
        <v>1458.339787556258</v>
      </c>
      <c r="AW279" s="13">
        <v>327.21712538226296</v>
      </c>
      <c r="AX279" s="133">
        <f t="shared" si="216"/>
        <v>297.19624999999996</v>
      </c>
      <c r="AY279" s="14">
        <v>13.31875</v>
      </c>
      <c r="AZ279" s="15">
        <f t="shared" si="235"/>
        <v>24.568155824102334</v>
      </c>
      <c r="BA279" s="16">
        <f t="shared" si="226"/>
        <v>1373.3599105673204</v>
      </c>
    </row>
    <row r="280" spans="1:53" s="92" customFormat="1" x14ac:dyDescent="0.25">
      <c r="A280" s="13">
        <v>311.16207951070334</v>
      </c>
      <c r="B280" s="14">
        <f t="shared" si="200"/>
        <v>299.69624999999996</v>
      </c>
      <c r="C280" s="14">
        <v>10.81875</v>
      </c>
      <c r="D280" s="15">
        <f t="shared" si="227"/>
        <v>28.76137072311527</v>
      </c>
      <c r="E280" s="16">
        <f t="shared" si="218"/>
        <v>1607.7606234221435</v>
      </c>
      <c r="G280" s="13">
        <v>328.87359836901118</v>
      </c>
      <c r="H280" s="133">
        <f t="shared" si="202"/>
        <v>299.52125000000001</v>
      </c>
      <c r="I280" s="14">
        <v>10.99375</v>
      </c>
      <c r="J280" s="15">
        <f t="shared" si="228"/>
        <v>29.914596781717901</v>
      </c>
      <c r="K280" s="16">
        <f t="shared" si="219"/>
        <v>1672.2259600980306</v>
      </c>
      <c r="M280" s="13">
        <v>326.96228338430171</v>
      </c>
      <c r="N280" s="133">
        <f t="shared" si="204"/>
        <v>299.52749999999997</v>
      </c>
      <c r="O280" s="14">
        <v>10.987500000000001</v>
      </c>
      <c r="P280" s="15">
        <f t="shared" si="229"/>
        <v>29.757659466148048</v>
      </c>
      <c r="Q280" s="16">
        <f t="shared" si="220"/>
        <v>1663.4531641576759</v>
      </c>
      <c r="S280" s="13">
        <v>322.12028542303773</v>
      </c>
      <c r="T280" s="133">
        <f t="shared" si="206"/>
        <v>299.565</v>
      </c>
      <c r="U280" s="14">
        <v>10.95</v>
      </c>
      <c r="V280" s="15">
        <f t="shared" si="230"/>
        <v>29.417377664204359</v>
      </c>
      <c r="W280" s="16">
        <f t="shared" si="221"/>
        <v>1644.4314114290237</v>
      </c>
      <c r="Y280" s="13">
        <v>330.14780835881754</v>
      </c>
      <c r="Z280" s="133">
        <f t="shared" si="208"/>
        <v>298.95875000000001</v>
      </c>
      <c r="AA280" s="14">
        <v>11.55625</v>
      </c>
      <c r="AB280" s="15">
        <f t="shared" si="231"/>
        <v>28.568766542677558</v>
      </c>
      <c r="AC280" s="16">
        <f t="shared" si="222"/>
        <v>1596.9940497356754</v>
      </c>
      <c r="AE280" s="13">
        <v>330.33893985728844</v>
      </c>
      <c r="AF280" s="133">
        <f t="shared" si="210"/>
        <v>298.60874999999999</v>
      </c>
      <c r="AG280" s="14">
        <v>11.90625</v>
      </c>
      <c r="AH280" s="15">
        <f t="shared" si="232"/>
        <v>27.745002822659398</v>
      </c>
      <c r="AI280" s="16">
        <f t="shared" si="223"/>
        <v>1550.9456577866604</v>
      </c>
      <c r="AK280" s="13">
        <v>325.7517838939857</v>
      </c>
      <c r="AL280" s="133">
        <f t="shared" si="212"/>
        <v>298.27749999999997</v>
      </c>
      <c r="AM280" s="14">
        <v>12.237500000000001</v>
      </c>
      <c r="AN280" s="15">
        <f t="shared" si="233"/>
        <v>26.619144751296073</v>
      </c>
      <c r="AO280" s="16">
        <f t="shared" si="224"/>
        <v>1488.0101915974503</v>
      </c>
      <c r="AQ280" s="13">
        <v>330.848623853211</v>
      </c>
      <c r="AR280" s="133">
        <f t="shared" si="214"/>
        <v>297.66499999999996</v>
      </c>
      <c r="AS280" s="14">
        <v>12.85</v>
      </c>
      <c r="AT280" s="15">
        <f t="shared" si="234"/>
        <v>25.746974618926927</v>
      </c>
      <c r="AU280" s="16">
        <f t="shared" si="225"/>
        <v>1439.2558811980152</v>
      </c>
      <c r="AW280" s="13">
        <v>330.65749235474004</v>
      </c>
      <c r="AX280" s="133">
        <f t="shared" si="216"/>
        <v>297.08375000000001</v>
      </c>
      <c r="AY280" s="14">
        <v>13.43125</v>
      </c>
      <c r="AZ280" s="15">
        <f t="shared" si="235"/>
        <v>24.61851967275868</v>
      </c>
      <c r="BA280" s="16">
        <f t="shared" si="226"/>
        <v>1376.1752497072102</v>
      </c>
    </row>
    <row r="281" spans="1:53" s="92" customFormat="1" x14ac:dyDescent="0.25">
      <c r="A281" s="13">
        <v>323.64933741080529</v>
      </c>
      <c r="B281" s="14">
        <f t="shared" si="200"/>
        <v>299.23374999999999</v>
      </c>
      <c r="C281" s="14">
        <v>11.28125</v>
      </c>
      <c r="D281" s="15">
        <f t="shared" si="227"/>
        <v>28.689137942232048</v>
      </c>
      <c r="E281" s="16">
        <f t="shared" si="218"/>
        <v>1603.7228109707714</v>
      </c>
      <c r="G281" s="13">
        <v>330.59378185524974</v>
      </c>
      <c r="H281" s="133">
        <f t="shared" si="202"/>
        <v>299.40875</v>
      </c>
      <c r="I281" s="14">
        <v>11.106249999999999</v>
      </c>
      <c r="J281" s="15">
        <f t="shared" si="228"/>
        <v>29.766463194620126</v>
      </c>
      <c r="K281" s="16">
        <f t="shared" si="219"/>
        <v>1663.945292579265</v>
      </c>
      <c r="M281" s="13">
        <v>330.08409785932719</v>
      </c>
      <c r="N281" s="133">
        <f t="shared" si="204"/>
        <v>299.47749999999996</v>
      </c>
      <c r="O281" s="14">
        <v>11.0375</v>
      </c>
      <c r="P281" s="15">
        <f t="shared" si="229"/>
        <v>29.905694030290121</v>
      </c>
      <c r="Q281" s="16">
        <f t="shared" si="220"/>
        <v>1671.7282962932177</v>
      </c>
      <c r="S281" s="13">
        <v>327.85423037716612</v>
      </c>
      <c r="T281" s="133">
        <f t="shared" si="206"/>
        <v>299.39</v>
      </c>
      <c r="U281" s="14">
        <v>11.125</v>
      </c>
      <c r="V281" s="15">
        <f t="shared" si="230"/>
        <v>29.470043179969988</v>
      </c>
      <c r="W281" s="16">
        <f t="shared" si="221"/>
        <v>1647.3754137603223</v>
      </c>
      <c r="Y281" s="13">
        <v>335.81804281345563</v>
      </c>
      <c r="Z281" s="133">
        <f t="shared" si="208"/>
        <v>298.93374999999997</v>
      </c>
      <c r="AA281" s="14">
        <v>11.581250000000001</v>
      </c>
      <c r="AB281" s="15">
        <f t="shared" si="231"/>
        <v>28.996700944496975</v>
      </c>
      <c r="AC281" s="16">
        <f t="shared" si="222"/>
        <v>1620.9155827973809</v>
      </c>
      <c r="AE281" s="13">
        <v>332.1865443425076</v>
      </c>
      <c r="AF281" s="133">
        <f t="shared" si="210"/>
        <v>298.51499999999999</v>
      </c>
      <c r="AG281" s="14">
        <v>12</v>
      </c>
      <c r="AH281" s="15">
        <f t="shared" si="232"/>
        <v>27.682212028542299</v>
      </c>
      <c r="AI281" s="16">
        <f t="shared" si="223"/>
        <v>1547.4356523955146</v>
      </c>
      <c r="AK281" s="13">
        <v>329.12844036697248</v>
      </c>
      <c r="AL281" s="133">
        <f t="shared" si="212"/>
        <v>298.14625000000001</v>
      </c>
      <c r="AM281" s="14">
        <v>12.36875</v>
      </c>
      <c r="AN281" s="15">
        <f t="shared" si="233"/>
        <v>26.60967683613724</v>
      </c>
      <c r="AO281" s="16">
        <f t="shared" si="224"/>
        <v>1487.4809351400718</v>
      </c>
      <c r="AQ281" s="13">
        <v>330.91233435270129</v>
      </c>
      <c r="AR281" s="133">
        <f t="shared" si="214"/>
        <v>297.69624999999996</v>
      </c>
      <c r="AS281" s="14">
        <v>12.81875</v>
      </c>
      <c r="AT281" s="15">
        <f t="shared" si="234"/>
        <v>25.814711602356027</v>
      </c>
      <c r="AU281" s="16">
        <f t="shared" si="225"/>
        <v>1443.0423785717019</v>
      </c>
      <c r="AW281" s="13">
        <v>331.42201834862385</v>
      </c>
      <c r="AX281" s="133">
        <f t="shared" si="216"/>
        <v>296.99624999999997</v>
      </c>
      <c r="AY281" s="14">
        <v>13.518750000000001</v>
      </c>
      <c r="AZ281" s="15">
        <f t="shared" si="235"/>
        <v>24.515729512612026</v>
      </c>
      <c r="BA281" s="16">
        <f t="shared" si="226"/>
        <v>1370.4292797550122</v>
      </c>
    </row>
    <row r="282" spans="1:53" s="92" customFormat="1" x14ac:dyDescent="0.25">
      <c r="A282" s="13">
        <v>333.77930682976552</v>
      </c>
      <c r="B282" s="14">
        <f t="shared" si="200"/>
        <v>298.92750000000001</v>
      </c>
      <c r="C282" s="14">
        <v>11.5875</v>
      </c>
      <c r="D282" s="15">
        <f t="shared" si="227"/>
        <v>28.805118173011046</v>
      </c>
      <c r="E282" s="16">
        <f t="shared" si="218"/>
        <v>1610.2061058713175</v>
      </c>
      <c r="G282" s="13">
        <v>332.82364933741081</v>
      </c>
      <c r="H282" s="133">
        <f t="shared" si="202"/>
        <v>299.32749999999999</v>
      </c>
      <c r="I282" s="14">
        <v>11.1875</v>
      </c>
      <c r="J282" s="15">
        <f t="shared" si="228"/>
        <v>29.74959994077415</v>
      </c>
      <c r="K282" s="16">
        <f t="shared" si="219"/>
        <v>1663.0026366892751</v>
      </c>
      <c r="M282" s="13">
        <v>352.00050968399592</v>
      </c>
      <c r="N282" s="133">
        <f t="shared" si="204"/>
        <v>298.60249999999996</v>
      </c>
      <c r="O282" s="14">
        <v>11.9125</v>
      </c>
      <c r="P282" s="15">
        <f t="shared" si="229"/>
        <v>29.54883607001015</v>
      </c>
      <c r="Q282" s="16">
        <f t="shared" si="220"/>
        <v>1651.7799363135673</v>
      </c>
      <c r="S282" s="13">
        <v>344.0366972477064</v>
      </c>
      <c r="T282" s="133">
        <f t="shared" si="206"/>
        <v>298.78999999999996</v>
      </c>
      <c r="U282" s="14">
        <v>11.725</v>
      </c>
      <c r="V282" s="15">
        <f t="shared" si="230"/>
        <v>29.342149018994149</v>
      </c>
      <c r="W282" s="16">
        <f t="shared" si="221"/>
        <v>1640.226130161773</v>
      </c>
      <c r="Y282" s="13">
        <v>344.1004077471967</v>
      </c>
      <c r="Z282" s="133">
        <f t="shared" si="208"/>
        <v>298.47125</v>
      </c>
      <c r="AA282" s="14">
        <v>12.043749999999999</v>
      </c>
      <c r="AB282" s="15">
        <f t="shared" si="231"/>
        <v>28.570869351090543</v>
      </c>
      <c r="AC282" s="16">
        <f t="shared" si="222"/>
        <v>1597.1115967259614</v>
      </c>
      <c r="AE282" s="13">
        <v>355.75942915392454</v>
      </c>
      <c r="AF282" s="133">
        <f t="shared" si="210"/>
        <v>297.76499999999999</v>
      </c>
      <c r="AG282" s="14">
        <v>12.75</v>
      </c>
      <c r="AH282" s="15">
        <f t="shared" si="232"/>
        <v>27.902700325798005</v>
      </c>
      <c r="AI282" s="16">
        <f t="shared" si="223"/>
        <v>1559.7609482121084</v>
      </c>
      <c r="AK282" s="13">
        <v>347.60448521916408</v>
      </c>
      <c r="AL282" s="133">
        <f t="shared" si="212"/>
        <v>297.48374999999999</v>
      </c>
      <c r="AM282" s="14">
        <v>13.03125</v>
      </c>
      <c r="AN282" s="15">
        <f t="shared" si="233"/>
        <v>26.674684717058156</v>
      </c>
      <c r="AO282" s="16">
        <f t="shared" si="224"/>
        <v>1491.114875683551</v>
      </c>
      <c r="AQ282" s="13">
        <v>342.38022426095819</v>
      </c>
      <c r="AR282" s="133">
        <f t="shared" si="214"/>
        <v>297.20875000000001</v>
      </c>
      <c r="AS282" s="14">
        <v>13.30625</v>
      </c>
      <c r="AT282" s="15">
        <f t="shared" si="234"/>
        <v>25.73078247146703</v>
      </c>
      <c r="AU282" s="16">
        <f t="shared" si="225"/>
        <v>1438.3507401550069</v>
      </c>
      <c r="AW282" s="13">
        <v>339.95922528032617</v>
      </c>
      <c r="AX282" s="133">
        <f t="shared" si="216"/>
        <v>296.62124999999997</v>
      </c>
      <c r="AY282" s="14">
        <v>13.893750000000001</v>
      </c>
      <c r="AZ282" s="15">
        <f t="shared" si="235"/>
        <v>24.468500245097697</v>
      </c>
      <c r="BA282" s="16">
        <f t="shared" si="226"/>
        <v>1367.7891637009614</v>
      </c>
    </row>
    <row r="283" spans="1:53" s="92" customFormat="1" x14ac:dyDescent="0.25">
      <c r="A283" s="13">
        <v>347.41335372069318</v>
      </c>
      <c r="B283" s="14">
        <f t="shared" si="200"/>
        <v>298.50874999999996</v>
      </c>
      <c r="C283" s="14">
        <v>12.00625</v>
      </c>
      <c r="D283" s="15">
        <f t="shared" si="227"/>
        <v>28.936041954872938</v>
      </c>
      <c r="E283" s="16">
        <f t="shared" si="218"/>
        <v>1617.5247452773972</v>
      </c>
      <c r="G283" s="13">
        <v>346.90366972477062</v>
      </c>
      <c r="H283" s="133">
        <f t="shared" si="202"/>
        <v>298.82124999999996</v>
      </c>
      <c r="I283" s="14">
        <v>11.69375</v>
      </c>
      <c r="J283" s="15">
        <f t="shared" si="228"/>
        <v>29.665733381060022</v>
      </c>
      <c r="K283" s="16">
        <f t="shared" si="219"/>
        <v>1658.3144960012553</v>
      </c>
      <c r="M283" s="13">
        <v>354.61264016309889</v>
      </c>
      <c r="N283" s="133">
        <f t="shared" si="204"/>
        <v>298.64</v>
      </c>
      <c r="O283" s="14">
        <v>11.875</v>
      </c>
      <c r="P283" s="15">
        <f t="shared" si="229"/>
        <v>29.862117066366221</v>
      </c>
      <c r="Q283" s="16">
        <f t="shared" si="220"/>
        <v>1669.2923440098716</v>
      </c>
      <c r="S283" s="13">
        <v>352.25535168195717</v>
      </c>
      <c r="T283" s="133">
        <f t="shared" si="206"/>
        <v>298.58999999999997</v>
      </c>
      <c r="U283" s="14">
        <v>11.925000000000001</v>
      </c>
      <c r="V283" s="15">
        <f t="shared" si="230"/>
        <v>29.539232845447138</v>
      </c>
      <c r="W283" s="16">
        <f t="shared" si="221"/>
        <v>1651.2431160604949</v>
      </c>
      <c r="Y283" s="13">
        <v>352.31906218144746</v>
      </c>
      <c r="Z283" s="133">
        <f t="shared" si="208"/>
        <v>298.24</v>
      </c>
      <c r="AA283" s="14">
        <v>12.275</v>
      </c>
      <c r="AB283" s="15">
        <f t="shared" si="231"/>
        <v>28.702163925168836</v>
      </c>
      <c r="AC283" s="16">
        <f t="shared" si="222"/>
        <v>1604.4509634169378</v>
      </c>
      <c r="AE283" s="13">
        <v>355.63200815494389</v>
      </c>
      <c r="AF283" s="133">
        <f t="shared" si="210"/>
        <v>297.68374999999997</v>
      </c>
      <c r="AG283" s="14">
        <v>12.831250000000001</v>
      </c>
      <c r="AH283" s="15">
        <f t="shared" si="232"/>
        <v>27.716084415387733</v>
      </c>
      <c r="AI283" s="16">
        <f t="shared" si="223"/>
        <v>1549.3291188201742</v>
      </c>
      <c r="AK283" s="13">
        <v>353.72069317023443</v>
      </c>
      <c r="AL283" s="133">
        <f t="shared" si="212"/>
        <v>297.28375</v>
      </c>
      <c r="AM283" s="14">
        <v>13.231249999999999</v>
      </c>
      <c r="AN283" s="15">
        <f t="shared" si="233"/>
        <v>26.733732124344598</v>
      </c>
      <c r="AO283" s="16">
        <f t="shared" si="224"/>
        <v>1494.415625750863</v>
      </c>
      <c r="AQ283" s="13">
        <v>351.55453618756371</v>
      </c>
      <c r="AR283" s="133">
        <f t="shared" si="214"/>
        <v>296.92124999999999</v>
      </c>
      <c r="AS283" s="14">
        <v>13.59375</v>
      </c>
      <c r="AT283" s="15">
        <f t="shared" si="234"/>
        <v>25.861483121843769</v>
      </c>
      <c r="AU283" s="16">
        <f t="shared" si="225"/>
        <v>1445.6569065110666</v>
      </c>
      <c r="AW283" s="13">
        <v>351.04485219164116</v>
      </c>
      <c r="AX283" s="133">
        <f t="shared" si="216"/>
        <v>296.29624999999999</v>
      </c>
      <c r="AY283" s="14">
        <v>14.21875</v>
      </c>
      <c r="AZ283" s="15">
        <f t="shared" si="235"/>
        <v>24.688868725565971</v>
      </c>
      <c r="BA283" s="16">
        <f t="shared" si="226"/>
        <v>1380.1077617591377</v>
      </c>
    </row>
    <row r="284" spans="1:53" s="92" customFormat="1" x14ac:dyDescent="0.25">
      <c r="A284" s="13">
        <v>353.33843017329252</v>
      </c>
      <c r="B284" s="14">
        <f t="shared" si="200"/>
        <v>298.30874999999997</v>
      </c>
      <c r="C284" s="14">
        <v>12.206250000000001</v>
      </c>
      <c r="D284" s="15">
        <f t="shared" si="227"/>
        <v>28.947336829353201</v>
      </c>
      <c r="E284" s="16">
        <f t="shared" si="218"/>
        <v>1618.156128760844</v>
      </c>
      <c r="G284" s="13">
        <v>353.33843017329252</v>
      </c>
      <c r="H284" s="133">
        <f t="shared" si="202"/>
        <v>298.66499999999996</v>
      </c>
      <c r="I284" s="14">
        <v>11.85</v>
      </c>
      <c r="J284" s="15">
        <f t="shared" si="228"/>
        <v>29.817589044159707</v>
      </c>
      <c r="K284" s="16">
        <f t="shared" si="219"/>
        <v>1666.8032275685275</v>
      </c>
      <c r="M284" s="13">
        <v>357.2247706422018</v>
      </c>
      <c r="N284" s="133">
        <f t="shared" si="204"/>
        <v>298.45875000000001</v>
      </c>
      <c r="O284" s="14">
        <v>12.05625</v>
      </c>
      <c r="P284" s="15">
        <f t="shared" si="229"/>
        <v>29.62984100712923</v>
      </c>
      <c r="Q284" s="16">
        <f t="shared" si="220"/>
        <v>1656.3081122985238</v>
      </c>
      <c r="S284" s="13">
        <v>355.12232415902139</v>
      </c>
      <c r="T284" s="133">
        <f t="shared" si="206"/>
        <v>298.52749999999997</v>
      </c>
      <c r="U284" s="14">
        <v>11.987500000000001</v>
      </c>
      <c r="V284" s="15">
        <f t="shared" si="230"/>
        <v>29.624385748406372</v>
      </c>
      <c r="W284" s="16">
        <f t="shared" si="221"/>
        <v>1656.003163335916</v>
      </c>
      <c r="Y284" s="13">
        <v>355.05861365953109</v>
      </c>
      <c r="Z284" s="133">
        <f t="shared" si="208"/>
        <v>298.15249999999997</v>
      </c>
      <c r="AA284" s="14">
        <v>12.362500000000001</v>
      </c>
      <c r="AB284" s="15">
        <f t="shared" si="231"/>
        <v>28.720615867302815</v>
      </c>
      <c r="AC284" s="16">
        <f t="shared" si="222"/>
        <v>1605.4824269822273</v>
      </c>
      <c r="AE284" s="13">
        <v>364.74260958205912</v>
      </c>
      <c r="AF284" s="133">
        <f t="shared" si="210"/>
        <v>297.20249999999999</v>
      </c>
      <c r="AG284" s="14">
        <v>13.3125</v>
      </c>
      <c r="AH284" s="15">
        <f t="shared" si="232"/>
        <v>27.398505884098338</v>
      </c>
      <c r="AI284" s="16">
        <f t="shared" si="223"/>
        <v>1531.5764789210971</v>
      </c>
      <c r="AK284" s="13">
        <v>355.37716615698264</v>
      </c>
      <c r="AL284" s="133">
        <f t="shared" si="212"/>
        <v>297.20249999999999</v>
      </c>
      <c r="AM284" s="14">
        <v>13.3125</v>
      </c>
      <c r="AN284" s="15">
        <f t="shared" si="233"/>
        <v>26.69499839676865</v>
      </c>
      <c r="AO284" s="16">
        <f t="shared" si="224"/>
        <v>1492.2504103793674</v>
      </c>
      <c r="AQ284" s="13">
        <v>354.93119266055044</v>
      </c>
      <c r="AR284" s="133">
        <f t="shared" si="214"/>
        <v>296.87124999999997</v>
      </c>
      <c r="AS284" s="14">
        <v>13.643750000000001</v>
      </c>
      <c r="AT284" s="15">
        <f t="shared" si="234"/>
        <v>26.014196438702733</v>
      </c>
      <c r="AU284" s="16">
        <f t="shared" si="225"/>
        <v>1454.1935809234828</v>
      </c>
      <c r="AW284" s="13">
        <v>354.86748216106014</v>
      </c>
      <c r="AX284" s="133">
        <f t="shared" si="216"/>
        <v>296.19</v>
      </c>
      <c r="AY284" s="14">
        <v>14.324999999999999</v>
      </c>
      <c r="AZ284" s="15">
        <f t="shared" si="235"/>
        <v>24.77259910373893</v>
      </c>
      <c r="BA284" s="16">
        <f t="shared" si="226"/>
        <v>1384.7882898990063</v>
      </c>
    </row>
    <row r="285" spans="1:53" s="92" customFormat="1" x14ac:dyDescent="0.25">
      <c r="A285" s="13">
        <v>355.12232415902139</v>
      </c>
      <c r="B285" s="14">
        <f t="shared" si="200"/>
        <v>298.22749999999996</v>
      </c>
      <c r="C285" s="14">
        <v>12.2875</v>
      </c>
      <c r="D285" s="15">
        <f t="shared" si="227"/>
        <v>28.901104712839992</v>
      </c>
      <c r="E285" s="16">
        <f t="shared" si="218"/>
        <v>1615.5717534477556</v>
      </c>
      <c r="G285" s="13">
        <v>355.05861365953109</v>
      </c>
      <c r="H285" s="133">
        <f t="shared" si="202"/>
        <v>298.61500000000001</v>
      </c>
      <c r="I285" s="14">
        <v>11.9</v>
      </c>
      <c r="J285" s="15">
        <f t="shared" si="228"/>
        <v>29.836858290716897</v>
      </c>
      <c r="K285" s="16">
        <f t="shared" si="219"/>
        <v>1667.8803784510744</v>
      </c>
      <c r="M285" s="13">
        <v>359.00866462793067</v>
      </c>
      <c r="N285" s="133">
        <f t="shared" si="204"/>
        <v>298.29624999999999</v>
      </c>
      <c r="O285" s="14">
        <v>12.21875</v>
      </c>
      <c r="P285" s="15">
        <f t="shared" si="229"/>
        <v>29.381783294357497</v>
      </c>
      <c r="Q285" s="16">
        <f t="shared" si="220"/>
        <v>1642.441686154584</v>
      </c>
      <c r="S285" s="13">
        <v>355.82313965341484</v>
      </c>
      <c r="T285" s="133">
        <f t="shared" si="206"/>
        <v>298.46499999999997</v>
      </c>
      <c r="U285" s="14">
        <v>12.05</v>
      </c>
      <c r="V285" s="15">
        <f t="shared" si="230"/>
        <v>29.528891257544799</v>
      </c>
      <c r="W285" s="16">
        <f t="shared" si="221"/>
        <v>1650.6650212967543</v>
      </c>
      <c r="Y285" s="13">
        <v>356.07798165137615</v>
      </c>
      <c r="Z285" s="133">
        <f t="shared" si="208"/>
        <v>298.08999999999997</v>
      </c>
      <c r="AA285" s="14">
        <v>12.425000000000001</v>
      </c>
      <c r="AB285" s="15">
        <f t="shared" si="231"/>
        <v>28.658187658058441</v>
      </c>
      <c r="AC285" s="16">
        <f t="shared" si="222"/>
        <v>1601.9926900854668</v>
      </c>
      <c r="AE285" s="13">
        <v>375.5096839959225</v>
      </c>
      <c r="AF285" s="133">
        <f t="shared" si="210"/>
        <v>296.99</v>
      </c>
      <c r="AG285" s="14">
        <v>13.525</v>
      </c>
      <c r="AH285" s="15">
        <f t="shared" si="232"/>
        <v>27.764117116149539</v>
      </c>
      <c r="AI285" s="16">
        <f t="shared" si="223"/>
        <v>1552.0141467927592</v>
      </c>
      <c r="AK285" s="13">
        <v>359.90061162079508</v>
      </c>
      <c r="AL285" s="133">
        <f t="shared" si="212"/>
        <v>297.16499999999996</v>
      </c>
      <c r="AM285" s="14">
        <v>13.35</v>
      </c>
      <c r="AN285" s="15">
        <f t="shared" si="233"/>
        <v>26.958847312419106</v>
      </c>
      <c r="AO285" s="16">
        <f t="shared" si="224"/>
        <v>1506.9995647642279</v>
      </c>
      <c r="AQ285" s="13">
        <v>355.82313965341484</v>
      </c>
      <c r="AR285" s="133">
        <f t="shared" si="214"/>
        <v>296.77749999999997</v>
      </c>
      <c r="AS285" s="14">
        <v>13.737500000000001</v>
      </c>
      <c r="AT285" s="15">
        <f t="shared" si="234"/>
        <v>25.901593423360495</v>
      </c>
      <c r="AU285" s="16">
        <f t="shared" si="225"/>
        <v>1447.8990723658517</v>
      </c>
      <c r="AW285" s="13">
        <v>356.3328236493374</v>
      </c>
      <c r="AX285" s="133">
        <f t="shared" si="216"/>
        <v>296.15249999999997</v>
      </c>
      <c r="AY285" s="14">
        <v>14.362500000000001</v>
      </c>
      <c r="AZ285" s="15">
        <f t="shared" si="235"/>
        <v>24.809944205349861</v>
      </c>
      <c r="BA285" s="16">
        <f t="shared" si="226"/>
        <v>1386.8758810790573</v>
      </c>
    </row>
    <row r="286" spans="1:53" s="92" customFormat="1" x14ac:dyDescent="0.25">
      <c r="A286" s="13">
        <v>360.79255861365954</v>
      </c>
      <c r="B286" s="14">
        <f t="shared" si="200"/>
        <v>298.15875</v>
      </c>
      <c r="C286" s="14">
        <v>12.356249999999999</v>
      </c>
      <c r="D286" s="15">
        <f t="shared" si="227"/>
        <v>29.199195436613824</v>
      </c>
      <c r="E286" s="16">
        <f t="shared" si="218"/>
        <v>1632.2350249067126</v>
      </c>
      <c r="G286" s="13">
        <v>357.73445463812436</v>
      </c>
      <c r="H286" s="133">
        <f t="shared" si="202"/>
        <v>298.51499999999999</v>
      </c>
      <c r="I286" s="14">
        <v>12</v>
      </c>
      <c r="J286" s="15">
        <f t="shared" si="228"/>
        <v>29.811204553177031</v>
      </c>
      <c r="K286" s="16">
        <f t="shared" si="219"/>
        <v>1666.4463345225961</v>
      </c>
      <c r="M286" s="13">
        <v>373.66207951070334</v>
      </c>
      <c r="N286" s="133">
        <f t="shared" si="204"/>
        <v>297.90249999999997</v>
      </c>
      <c r="O286" s="14">
        <v>12.612500000000001</v>
      </c>
      <c r="P286" s="15">
        <f t="shared" si="229"/>
        <v>29.626329396289659</v>
      </c>
      <c r="Q286" s="16">
        <f t="shared" si="220"/>
        <v>1656.1118132525919</v>
      </c>
      <c r="S286" s="13">
        <v>364.10550458715596</v>
      </c>
      <c r="T286" s="133">
        <f t="shared" si="206"/>
        <v>298.05874999999997</v>
      </c>
      <c r="U286" s="14">
        <v>12.456250000000001</v>
      </c>
      <c r="V286" s="15">
        <f t="shared" si="230"/>
        <v>29.230747984919695</v>
      </c>
      <c r="W286" s="16">
        <f t="shared" si="221"/>
        <v>1633.9988123570108</v>
      </c>
      <c r="Y286" s="13">
        <v>365.57084607543322</v>
      </c>
      <c r="Z286" s="133">
        <f t="shared" si="208"/>
        <v>297.68374999999997</v>
      </c>
      <c r="AA286" s="14">
        <v>12.831250000000001</v>
      </c>
      <c r="AB286" s="15">
        <f t="shared" si="231"/>
        <v>28.490665061894454</v>
      </c>
      <c r="AC286" s="16">
        <f t="shared" si="222"/>
        <v>1592.6281769599</v>
      </c>
      <c r="AE286" s="13">
        <v>379.01376146788988</v>
      </c>
      <c r="AF286" s="133">
        <f t="shared" si="210"/>
        <v>296.8775</v>
      </c>
      <c r="AG286" s="14">
        <v>13.637499999999999</v>
      </c>
      <c r="AH286" s="15">
        <f t="shared" si="232"/>
        <v>27.792026505436471</v>
      </c>
      <c r="AI286" s="16">
        <f t="shared" si="223"/>
        <v>1553.5742816538987</v>
      </c>
      <c r="AK286" s="13">
        <v>370.41284403669721</v>
      </c>
      <c r="AL286" s="133">
        <f t="shared" si="212"/>
        <v>296.65875</v>
      </c>
      <c r="AM286" s="14">
        <v>13.856249999999999</v>
      </c>
      <c r="AN286" s="15">
        <f t="shared" si="233"/>
        <v>26.732546254339898</v>
      </c>
      <c r="AO286" s="16">
        <f t="shared" si="224"/>
        <v>1494.3493356176002</v>
      </c>
      <c r="AQ286" s="13">
        <v>362.38532110091739</v>
      </c>
      <c r="AR286" s="133">
        <f t="shared" si="214"/>
        <v>296.46499999999997</v>
      </c>
      <c r="AS286" s="14">
        <v>14.05</v>
      </c>
      <c r="AT286" s="15">
        <f t="shared" si="234"/>
        <v>25.792549544549278</v>
      </c>
      <c r="AU286" s="16">
        <f t="shared" si="225"/>
        <v>1441.8035195403047</v>
      </c>
      <c r="AW286" s="13">
        <v>360.02803261977573</v>
      </c>
      <c r="AX286" s="133">
        <f t="shared" si="216"/>
        <v>295.83375000000001</v>
      </c>
      <c r="AY286" s="14">
        <v>14.68125</v>
      </c>
      <c r="AZ286" s="15">
        <f t="shared" si="235"/>
        <v>24.522982213352115</v>
      </c>
      <c r="BA286" s="16">
        <f t="shared" si="226"/>
        <v>1370.8347057263832</v>
      </c>
    </row>
    <row r="287" spans="1:53" s="92" customFormat="1" x14ac:dyDescent="0.25">
      <c r="A287" s="13">
        <v>367.60958205912334</v>
      </c>
      <c r="B287" s="14">
        <f t="shared" si="200"/>
        <v>297.72749999999996</v>
      </c>
      <c r="C287" s="14">
        <v>12.7875</v>
      </c>
      <c r="D287" s="15">
        <f t="shared" si="227"/>
        <v>28.747572399540438</v>
      </c>
      <c r="E287" s="16">
        <f t="shared" si="218"/>
        <v>1606.9892971343104</v>
      </c>
      <c r="G287" s="13">
        <v>379.90570846075434</v>
      </c>
      <c r="H287" s="133">
        <f t="shared" si="202"/>
        <v>297.70875000000001</v>
      </c>
      <c r="I287" s="14">
        <v>12.80625</v>
      </c>
      <c r="J287" s="15">
        <f t="shared" si="228"/>
        <v>29.665648293665541</v>
      </c>
      <c r="K287" s="16">
        <f t="shared" si="219"/>
        <v>1658.3097396159037</v>
      </c>
      <c r="M287" s="13">
        <v>379.01376146788988</v>
      </c>
      <c r="N287" s="133">
        <f t="shared" si="204"/>
        <v>297.74</v>
      </c>
      <c r="O287" s="14">
        <v>12.775</v>
      </c>
      <c r="P287" s="15">
        <f t="shared" si="229"/>
        <v>29.668396201008992</v>
      </c>
      <c r="Q287" s="16">
        <f t="shared" si="220"/>
        <v>1658.4633476364027</v>
      </c>
      <c r="S287" s="13">
        <v>375.9556574923547</v>
      </c>
      <c r="T287" s="133">
        <f t="shared" si="206"/>
        <v>297.77749999999997</v>
      </c>
      <c r="U287" s="14">
        <v>12.737500000000001</v>
      </c>
      <c r="V287" s="15">
        <f t="shared" si="230"/>
        <v>29.515655151509691</v>
      </c>
      <c r="W287" s="16">
        <f t="shared" si="221"/>
        <v>1649.9251229693916</v>
      </c>
      <c r="Y287" s="13">
        <v>381.75331294597351</v>
      </c>
      <c r="Z287" s="133">
        <f t="shared" si="208"/>
        <v>297.20249999999999</v>
      </c>
      <c r="AA287" s="14">
        <v>13.3125</v>
      </c>
      <c r="AB287" s="15">
        <f t="shared" si="231"/>
        <v>28.676305197819605</v>
      </c>
      <c r="AC287" s="16">
        <f t="shared" si="222"/>
        <v>1603.0054605581158</v>
      </c>
      <c r="AE287" s="13">
        <v>379.77828746177369</v>
      </c>
      <c r="AF287" s="133">
        <f t="shared" si="210"/>
        <v>296.82749999999999</v>
      </c>
      <c r="AG287" s="14">
        <v>13.6875</v>
      </c>
      <c r="AH287" s="15">
        <f t="shared" si="232"/>
        <v>27.7463589013168</v>
      </c>
      <c r="AI287" s="16">
        <f t="shared" si="223"/>
        <v>1551.021462583609</v>
      </c>
      <c r="AK287" s="13">
        <v>379.01376146788988</v>
      </c>
      <c r="AL287" s="133">
        <f t="shared" si="212"/>
        <v>296.32124999999996</v>
      </c>
      <c r="AM287" s="14">
        <v>14.19375</v>
      </c>
      <c r="AN287" s="15">
        <f t="shared" si="233"/>
        <v>26.702862983206685</v>
      </c>
      <c r="AO287" s="16">
        <f t="shared" si="224"/>
        <v>1492.6900407612536</v>
      </c>
      <c r="AQ287" s="13">
        <v>374.17176350662589</v>
      </c>
      <c r="AR287" s="133">
        <f t="shared" si="214"/>
        <v>296.12124999999997</v>
      </c>
      <c r="AS287" s="14">
        <v>14.393750000000001</v>
      </c>
      <c r="AT287" s="15">
        <f t="shared" si="234"/>
        <v>25.995432983525898</v>
      </c>
      <c r="AU287" s="16">
        <f t="shared" si="225"/>
        <v>1453.1447037790977</v>
      </c>
      <c r="AW287" s="13">
        <v>380.79765545361875</v>
      </c>
      <c r="AX287" s="133">
        <f t="shared" si="216"/>
        <v>295.24624999999997</v>
      </c>
      <c r="AY287" s="14">
        <v>15.268750000000001</v>
      </c>
      <c r="AZ287" s="15">
        <f t="shared" si="235"/>
        <v>24.939674528276299</v>
      </c>
      <c r="BA287" s="16">
        <f t="shared" si="226"/>
        <v>1394.127806130645</v>
      </c>
    </row>
    <row r="288" spans="1:53" s="92" customFormat="1" x14ac:dyDescent="0.25">
      <c r="A288" s="13">
        <v>377.67584097859327</v>
      </c>
      <c r="B288" s="14">
        <f t="shared" si="200"/>
        <v>297.46499999999997</v>
      </c>
      <c r="C288" s="14">
        <v>13.05</v>
      </c>
      <c r="D288" s="15">
        <f t="shared" si="227"/>
        <v>28.940677469624003</v>
      </c>
      <c r="E288" s="16">
        <f t="shared" si="218"/>
        <v>1617.7838705519816</v>
      </c>
      <c r="G288" s="13">
        <v>380.67023445463809</v>
      </c>
      <c r="H288" s="133">
        <f t="shared" si="202"/>
        <v>297.61500000000001</v>
      </c>
      <c r="I288" s="14">
        <v>12.9</v>
      </c>
      <c r="J288" s="15">
        <f t="shared" si="228"/>
        <v>29.509320500359543</v>
      </c>
      <c r="K288" s="16">
        <f t="shared" si="219"/>
        <v>1649.5710159700984</v>
      </c>
      <c r="M288" s="13">
        <v>380.35168195718654</v>
      </c>
      <c r="N288" s="133">
        <f t="shared" si="204"/>
        <v>297.72749999999996</v>
      </c>
      <c r="O288" s="14">
        <v>12.7875</v>
      </c>
      <c r="P288" s="15">
        <f t="shared" si="229"/>
        <v>29.744022049437852</v>
      </c>
      <c r="Q288" s="16">
        <f t="shared" si="220"/>
        <v>1662.6908325635759</v>
      </c>
      <c r="S288" s="13">
        <v>379.52344546381244</v>
      </c>
      <c r="T288" s="133">
        <f t="shared" si="206"/>
        <v>297.65249999999997</v>
      </c>
      <c r="U288" s="14">
        <v>12.862500000000001</v>
      </c>
      <c r="V288" s="15">
        <f t="shared" si="230"/>
        <v>29.506195954426619</v>
      </c>
      <c r="W288" s="16">
        <f t="shared" si="221"/>
        <v>1649.3963538524479</v>
      </c>
      <c r="Y288" s="13">
        <v>385.57594291539243</v>
      </c>
      <c r="Z288" s="133">
        <f t="shared" si="208"/>
        <v>296.99</v>
      </c>
      <c r="AA288" s="14">
        <v>13.525</v>
      </c>
      <c r="AB288" s="15">
        <f t="shared" si="231"/>
        <v>28.508387646239736</v>
      </c>
      <c r="AC288" s="16">
        <f t="shared" si="222"/>
        <v>1593.6188694248012</v>
      </c>
      <c r="AE288" s="13">
        <v>384.62028542303767</v>
      </c>
      <c r="AF288" s="133">
        <f t="shared" si="210"/>
        <v>296.58375000000001</v>
      </c>
      <c r="AG288" s="14">
        <v>13.93125</v>
      </c>
      <c r="AH288" s="15">
        <f t="shared" si="232"/>
        <v>27.608454763430249</v>
      </c>
      <c r="AI288" s="16">
        <f t="shared" si="223"/>
        <v>1543.3126212757509</v>
      </c>
      <c r="AK288" s="13">
        <v>380.22426095820589</v>
      </c>
      <c r="AL288" s="133">
        <f t="shared" si="212"/>
        <v>296.35874999999999</v>
      </c>
      <c r="AM288" s="14">
        <v>14.15625</v>
      </c>
      <c r="AN288" s="15">
        <f t="shared" si="233"/>
        <v>26.859108941860018</v>
      </c>
      <c r="AO288" s="16">
        <f t="shared" si="224"/>
        <v>1501.4241898499749</v>
      </c>
      <c r="AQ288" s="13">
        <v>383.79204892966357</v>
      </c>
      <c r="AR288" s="133">
        <f t="shared" si="214"/>
        <v>295.69</v>
      </c>
      <c r="AS288" s="14">
        <v>14.824999999999999</v>
      </c>
      <c r="AT288" s="15">
        <f t="shared" si="234"/>
        <v>25.888165189184729</v>
      </c>
      <c r="AU288" s="16">
        <f t="shared" si="225"/>
        <v>1447.1484340754264</v>
      </c>
      <c r="AW288" s="13">
        <v>381.4984709480122</v>
      </c>
      <c r="AX288" s="133">
        <f t="shared" si="216"/>
        <v>295.08999999999997</v>
      </c>
      <c r="AY288" s="14">
        <v>15.425000000000001</v>
      </c>
      <c r="AZ288" s="15">
        <f t="shared" si="235"/>
        <v>24.732477857245524</v>
      </c>
      <c r="BA288" s="16">
        <f t="shared" si="226"/>
        <v>1382.5455122200246</v>
      </c>
    </row>
    <row r="289" spans="1:53" s="92" customFormat="1" x14ac:dyDescent="0.25">
      <c r="A289" s="13">
        <v>380.16055045871559</v>
      </c>
      <c r="B289" s="14">
        <f t="shared" si="200"/>
        <v>297.35874999999999</v>
      </c>
      <c r="C289" s="14">
        <v>13.15625</v>
      </c>
      <c r="D289" s="15">
        <f t="shared" si="227"/>
        <v>28.895813811588834</v>
      </c>
      <c r="E289" s="16">
        <f t="shared" si="218"/>
        <v>1615.2759920678159</v>
      </c>
      <c r="G289" s="13">
        <v>389.71712538226296</v>
      </c>
      <c r="H289" s="133">
        <f t="shared" si="202"/>
        <v>297.29624999999999</v>
      </c>
      <c r="I289" s="14">
        <v>13.21875</v>
      </c>
      <c r="J289" s="15">
        <f t="shared" si="228"/>
        <v>29.482146601022258</v>
      </c>
      <c r="K289" s="16">
        <f t="shared" si="219"/>
        <v>1648.0519949971442</v>
      </c>
      <c r="M289" s="13">
        <v>381.8170234454638</v>
      </c>
      <c r="N289" s="133">
        <f t="shared" si="204"/>
        <v>297.55874999999997</v>
      </c>
      <c r="O289" s="14">
        <v>12.956250000000001</v>
      </c>
      <c r="P289" s="15">
        <f t="shared" si="229"/>
        <v>29.469717197913269</v>
      </c>
      <c r="Q289" s="16">
        <f t="shared" si="220"/>
        <v>1647.3571913633516</v>
      </c>
      <c r="S289" s="13">
        <v>380.54281345565749</v>
      </c>
      <c r="T289" s="133">
        <f t="shared" si="206"/>
        <v>297.59625</v>
      </c>
      <c r="U289" s="14">
        <v>12.918749999999999</v>
      </c>
      <c r="V289" s="15">
        <f t="shared" si="230"/>
        <v>29.456628037206194</v>
      </c>
      <c r="W289" s="16">
        <f t="shared" si="221"/>
        <v>1646.6255072798263</v>
      </c>
      <c r="Y289" s="13">
        <v>399.20998980632004</v>
      </c>
      <c r="Z289" s="133">
        <f t="shared" si="208"/>
        <v>296.57124999999996</v>
      </c>
      <c r="AA289" s="14">
        <v>13.94375</v>
      </c>
      <c r="AB289" s="15">
        <f t="shared" si="231"/>
        <v>28.630030645007263</v>
      </c>
      <c r="AC289" s="16">
        <f t="shared" si="222"/>
        <v>1600.418713055906</v>
      </c>
      <c r="AE289" s="13">
        <v>398.63659531090724</v>
      </c>
      <c r="AF289" s="133">
        <f t="shared" si="210"/>
        <v>296.20875000000001</v>
      </c>
      <c r="AG289" s="14">
        <v>14.30625</v>
      </c>
      <c r="AH289" s="15">
        <f t="shared" si="232"/>
        <v>27.864506443750614</v>
      </c>
      <c r="AI289" s="16">
        <f t="shared" si="223"/>
        <v>1557.6259102056592</v>
      </c>
      <c r="AK289" s="13">
        <v>381.3710499490316</v>
      </c>
      <c r="AL289" s="133">
        <f t="shared" si="212"/>
        <v>296.30250000000001</v>
      </c>
      <c r="AM289" s="14">
        <v>14.2125</v>
      </c>
      <c r="AN289" s="15">
        <f t="shared" si="233"/>
        <v>26.833495159122716</v>
      </c>
      <c r="AO289" s="16">
        <f t="shared" si="224"/>
        <v>1499.9923793949597</v>
      </c>
      <c r="AQ289" s="13">
        <v>398.19062181447498</v>
      </c>
      <c r="AR289" s="133">
        <f t="shared" si="214"/>
        <v>295.27125000000001</v>
      </c>
      <c r="AS289" s="14">
        <v>15.24375</v>
      </c>
      <c r="AT289" s="15">
        <f t="shared" si="234"/>
        <v>26.121566006689626</v>
      </c>
      <c r="AU289" s="16">
        <f t="shared" si="225"/>
        <v>1460.19553977395</v>
      </c>
      <c r="AW289" s="13">
        <v>395.89704383282361</v>
      </c>
      <c r="AX289" s="133">
        <f t="shared" si="216"/>
        <v>294.59625</v>
      </c>
      <c r="AY289" s="14">
        <v>15.918749999999999</v>
      </c>
      <c r="AZ289" s="15">
        <f t="shared" si="235"/>
        <v>24.869857484590412</v>
      </c>
      <c r="BA289" s="16">
        <f t="shared" si="226"/>
        <v>1390.2250333886041</v>
      </c>
    </row>
    <row r="290" spans="1:53" s="92" customFormat="1" x14ac:dyDescent="0.25">
      <c r="A290" s="13">
        <v>400.86646279306825</v>
      </c>
      <c r="B290" s="14">
        <f t="shared" si="200"/>
        <v>296.60249999999996</v>
      </c>
      <c r="C290" s="14">
        <v>13.9125</v>
      </c>
      <c r="D290" s="15">
        <f t="shared" si="227"/>
        <v>28.813402536788374</v>
      </c>
      <c r="E290" s="16">
        <f t="shared" si="218"/>
        <v>1610.66920180647</v>
      </c>
      <c r="G290" s="13">
        <v>400.73904179408765</v>
      </c>
      <c r="H290" s="133">
        <f t="shared" si="202"/>
        <v>296.97749999999996</v>
      </c>
      <c r="I290" s="14">
        <v>13.5375</v>
      </c>
      <c r="J290" s="15">
        <f t="shared" si="228"/>
        <v>29.602145284881821</v>
      </c>
      <c r="K290" s="16">
        <f t="shared" si="219"/>
        <v>1654.7599214248937</v>
      </c>
      <c r="M290" s="13">
        <v>404.88022426095819</v>
      </c>
      <c r="N290" s="133">
        <f t="shared" si="204"/>
        <v>296.87124999999997</v>
      </c>
      <c r="O290" s="14">
        <v>13.643750000000001</v>
      </c>
      <c r="P290" s="15">
        <f t="shared" si="229"/>
        <v>29.675142410331336</v>
      </c>
      <c r="Q290" s="16">
        <f t="shared" si="220"/>
        <v>1658.8404607375217</v>
      </c>
      <c r="S290" s="13">
        <v>404.62538226299694</v>
      </c>
      <c r="T290" s="133">
        <f t="shared" si="206"/>
        <v>296.84625</v>
      </c>
      <c r="U290" s="14">
        <v>13.668749999999999</v>
      </c>
      <c r="V290" s="15">
        <f t="shared" si="230"/>
        <v>29.602222753580023</v>
      </c>
      <c r="W290" s="16">
        <f t="shared" si="221"/>
        <v>1654.7642519251233</v>
      </c>
      <c r="Y290" s="13">
        <v>404.56167176350658</v>
      </c>
      <c r="Z290" s="133">
        <f t="shared" si="208"/>
        <v>296.39</v>
      </c>
      <c r="AA290" s="14">
        <v>14.125</v>
      </c>
      <c r="AB290" s="15">
        <f t="shared" si="231"/>
        <v>28.641534284142057</v>
      </c>
      <c r="AC290" s="16">
        <f t="shared" si="222"/>
        <v>1601.0617664835411</v>
      </c>
      <c r="AE290" s="13">
        <v>408.00203873598372</v>
      </c>
      <c r="AF290" s="133">
        <f t="shared" si="210"/>
        <v>295.88374999999996</v>
      </c>
      <c r="AG290" s="14">
        <v>14.63125</v>
      </c>
      <c r="AH290" s="15">
        <f t="shared" si="232"/>
        <v>27.885658350174026</v>
      </c>
      <c r="AI290" s="16">
        <f t="shared" si="223"/>
        <v>1558.8083017747281</v>
      </c>
      <c r="AK290" s="13">
        <v>404.62538226299694</v>
      </c>
      <c r="AL290" s="133">
        <f t="shared" si="212"/>
        <v>295.55874999999997</v>
      </c>
      <c r="AM290" s="14">
        <v>14.956250000000001</v>
      </c>
      <c r="AN290" s="15">
        <f t="shared" si="233"/>
        <v>27.053932788165277</v>
      </c>
      <c r="AO290" s="16">
        <f t="shared" si="224"/>
        <v>1512.3148428584389</v>
      </c>
      <c r="AQ290" s="13">
        <v>403.92456676860343</v>
      </c>
      <c r="AR290" s="133">
        <f t="shared" si="214"/>
        <v>295.08999999999997</v>
      </c>
      <c r="AS290" s="14">
        <v>15.425000000000001</v>
      </c>
      <c r="AT290" s="15">
        <f t="shared" si="234"/>
        <v>26.186357651125018</v>
      </c>
      <c r="AU290" s="16">
        <f t="shared" si="225"/>
        <v>1463.8173926978884</v>
      </c>
      <c r="AW290" s="13">
        <v>402.96890927624872</v>
      </c>
      <c r="AX290" s="133">
        <f t="shared" si="216"/>
        <v>294.45249999999999</v>
      </c>
      <c r="AY290" s="14">
        <v>16.0625</v>
      </c>
      <c r="AZ290" s="15">
        <f t="shared" si="235"/>
        <v>25.087558554163344</v>
      </c>
      <c r="BA290" s="16">
        <f t="shared" si="226"/>
        <v>1402.3945231777309</v>
      </c>
    </row>
    <row r="291" spans="1:53" s="92" customFormat="1" x14ac:dyDescent="0.25">
      <c r="A291" s="13">
        <v>404.81651376146789</v>
      </c>
      <c r="B291" s="14">
        <f t="shared" si="200"/>
        <v>296.52749999999997</v>
      </c>
      <c r="C291" s="14">
        <v>13.987500000000001</v>
      </c>
      <c r="D291" s="15">
        <f t="shared" si="227"/>
        <v>28.941305720212181</v>
      </c>
      <c r="E291" s="16">
        <f t="shared" si="218"/>
        <v>1617.8189897598609</v>
      </c>
      <c r="G291" s="13">
        <v>405.45361875637104</v>
      </c>
      <c r="H291" s="133">
        <f t="shared" si="202"/>
        <v>296.84625</v>
      </c>
      <c r="I291" s="14">
        <v>13.668749999999999</v>
      </c>
      <c r="J291" s="15">
        <f t="shared" si="228"/>
        <v>29.662816187023033</v>
      </c>
      <c r="K291" s="16">
        <f t="shared" si="219"/>
        <v>1658.1514248545875</v>
      </c>
      <c r="M291" s="13">
        <v>408.25688073394491</v>
      </c>
      <c r="N291" s="133">
        <f t="shared" si="204"/>
        <v>296.815</v>
      </c>
      <c r="O291" s="14">
        <v>13.7</v>
      </c>
      <c r="P291" s="15">
        <f t="shared" si="229"/>
        <v>29.799772316346345</v>
      </c>
      <c r="Q291" s="16">
        <f t="shared" si="220"/>
        <v>1665.8072724837607</v>
      </c>
      <c r="S291" s="13">
        <v>405.64475025484199</v>
      </c>
      <c r="T291" s="133">
        <f t="shared" si="206"/>
        <v>296.72749999999996</v>
      </c>
      <c r="U291" s="14">
        <v>13.7875</v>
      </c>
      <c r="V291" s="15">
        <f t="shared" si="230"/>
        <v>29.421196754657625</v>
      </c>
      <c r="W291" s="16">
        <f t="shared" si="221"/>
        <v>1644.6448985853613</v>
      </c>
      <c r="Y291" s="13">
        <v>405.58103975535164</v>
      </c>
      <c r="Z291" s="133">
        <f t="shared" si="208"/>
        <v>296.39</v>
      </c>
      <c r="AA291" s="14">
        <v>14.125</v>
      </c>
      <c r="AB291" s="15">
        <f t="shared" si="231"/>
        <v>28.713701929582417</v>
      </c>
      <c r="AC291" s="16">
        <f t="shared" si="222"/>
        <v>1605.0959378636571</v>
      </c>
      <c r="AE291" s="13">
        <v>420.80784913353716</v>
      </c>
      <c r="AF291" s="133">
        <f t="shared" si="210"/>
        <v>295.36500000000001</v>
      </c>
      <c r="AG291" s="14">
        <v>15.15</v>
      </c>
      <c r="AH291" s="15">
        <f t="shared" si="232"/>
        <v>27.776095652378689</v>
      </c>
      <c r="AI291" s="16">
        <f t="shared" si="223"/>
        <v>1552.6837469679688</v>
      </c>
      <c r="AK291" s="13">
        <v>405.70846075433229</v>
      </c>
      <c r="AL291" s="133">
        <f t="shared" si="212"/>
        <v>295.47125</v>
      </c>
      <c r="AM291" s="14">
        <v>15.043749999999999</v>
      </c>
      <c r="AN291" s="15">
        <f t="shared" si="233"/>
        <v>26.968572380844691</v>
      </c>
      <c r="AO291" s="16">
        <f t="shared" si="224"/>
        <v>1507.5431960892181</v>
      </c>
      <c r="AQ291" s="13">
        <v>405.77217125382259</v>
      </c>
      <c r="AR291" s="133">
        <f t="shared" si="214"/>
        <v>295.02125000000001</v>
      </c>
      <c r="AS291" s="14">
        <v>15.49375</v>
      </c>
      <c r="AT291" s="15">
        <f t="shared" si="234"/>
        <v>26.189410004280603</v>
      </c>
      <c r="AU291" s="16">
        <f t="shared" si="225"/>
        <v>1463.9880192392857</v>
      </c>
      <c r="AW291" s="13">
        <v>405.45361875637104</v>
      </c>
      <c r="AX291" s="133">
        <f t="shared" si="216"/>
        <v>294.35249999999996</v>
      </c>
      <c r="AY291" s="14">
        <v>16.162500000000001</v>
      </c>
      <c r="AZ291" s="15">
        <f t="shared" si="235"/>
        <v>25.086070766055439</v>
      </c>
      <c r="BA291" s="16">
        <f t="shared" si="226"/>
        <v>1402.3113558224991</v>
      </c>
    </row>
    <row r="292" spans="1:53" s="92" customFormat="1" x14ac:dyDescent="0.25">
      <c r="A292" s="13">
        <v>405.32619775739039</v>
      </c>
      <c r="B292" s="14">
        <f t="shared" si="200"/>
        <v>296.47125</v>
      </c>
      <c r="C292" s="14">
        <v>14.043749999999999</v>
      </c>
      <c r="D292" s="15">
        <f t="shared" si="227"/>
        <v>28.861678523000652</v>
      </c>
      <c r="E292" s="16">
        <f t="shared" si="218"/>
        <v>1613.3678294357364</v>
      </c>
      <c r="G292" s="13">
        <v>405.26248725790009</v>
      </c>
      <c r="H292" s="133">
        <f t="shared" si="202"/>
        <v>296.78999999999996</v>
      </c>
      <c r="I292" s="14">
        <v>13.725</v>
      </c>
      <c r="J292" s="15">
        <f t="shared" si="228"/>
        <v>29.527321475985435</v>
      </c>
      <c r="K292" s="16">
        <f t="shared" si="219"/>
        <v>1650.5772705075858</v>
      </c>
      <c r="M292" s="13">
        <v>417.55861365953109</v>
      </c>
      <c r="N292" s="133">
        <f t="shared" si="204"/>
        <v>296.26499999999999</v>
      </c>
      <c r="O292" s="14">
        <v>14.25</v>
      </c>
      <c r="P292" s="15">
        <f t="shared" si="229"/>
        <v>29.302358853300426</v>
      </c>
      <c r="Q292" s="16">
        <f t="shared" si="220"/>
        <v>1638.0018598994939</v>
      </c>
      <c r="S292" s="13">
        <v>405.96330275229354</v>
      </c>
      <c r="T292" s="133">
        <f t="shared" si="206"/>
        <v>296.63374999999996</v>
      </c>
      <c r="U292" s="14">
        <v>13.88125</v>
      </c>
      <c r="V292" s="15">
        <f t="shared" si="230"/>
        <v>29.245442791700572</v>
      </c>
      <c r="W292" s="16">
        <f t="shared" si="221"/>
        <v>1634.8202520560619</v>
      </c>
      <c r="Y292" s="13">
        <v>407.23751274209985</v>
      </c>
      <c r="Z292" s="133">
        <f t="shared" si="208"/>
        <v>296.25874999999996</v>
      </c>
      <c r="AA292" s="14">
        <v>14.25625</v>
      </c>
      <c r="AB292" s="15">
        <f t="shared" si="231"/>
        <v>28.565542322988154</v>
      </c>
      <c r="AC292" s="16">
        <f t="shared" si="222"/>
        <v>1596.8138158550378</v>
      </c>
      <c r="AE292" s="13">
        <v>428.58053007135572</v>
      </c>
      <c r="AF292" s="133">
        <f t="shared" si="210"/>
        <v>295.19</v>
      </c>
      <c r="AG292" s="14">
        <v>15.324999999999999</v>
      </c>
      <c r="AH292" s="15">
        <f t="shared" si="232"/>
        <v>27.96610310416677</v>
      </c>
      <c r="AI292" s="16">
        <f t="shared" si="223"/>
        <v>1563.3051635229224</v>
      </c>
      <c r="AK292" s="13">
        <v>412.46177370030574</v>
      </c>
      <c r="AL292" s="133">
        <f t="shared" si="212"/>
        <v>295.14</v>
      </c>
      <c r="AM292" s="14">
        <v>15.375</v>
      </c>
      <c r="AN292" s="15">
        <f t="shared" si="233"/>
        <v>26.826782029288179</v>
      </c>
      <c r="AO292" s="16">
        <f t="shared" si="224"/>
        <v>1499.6171154372091</v>
      </c>
      <c r="AQ292" s="13">
        <v>412.0158002038736</v>
      </c>
      <c r="AR292" s="133">
        <f t="shared" si="214"/>
        <v>294.97749999999996</v>
      </c>
      <c r="AS292" s="14">
        <v>15.5375</v>
      </c>
      <c r="AT292" s="15">
        <f t="shared" si="234"/>
        <v>26.517509264931526</v>
      </c>
      <c r="AU292" s="16">
        <f t="shared" si="225"/>
        <v>1482.3287679096723</v>
      </c>
      <c r="AW292" s="13">
        <v>410.04077471967378</v>
      </c>
      <c r="AX292" s="133">
        <f t="shared" si="216"/>
        <v>294.28375</v>
      </c>
      <c r="AY292" s="14">
        <v>16.231249999999999</v>
      </c>
      <c r="AZ292" s="15">
        <f t="shared" si="235"/>
        <v>25.262427398978748</v>
      </c>
      <c r="BA292" s="16">
        <f t="shared" si="226"/>
        <v>1412.1696916029121</v>
      </c>
    </row>
    <row r="293" spans="1:53" s="92" customFormat="1" x14ac:dyDescent="0.25">
      <c r="A293" s="13">
        <v>410.61416921508663</v>
      </c>
      <c r="B293" s="14">
        <f t="shared" si="200"/>
        <v>296.19</v>
      </c>
      <c r="C293" s="14">
        <v>14.324999999999999</v>
      </c>
      <c r="D293" s="15">
        <f t="shared" si="227"/>
        <v>28.664165390232924</v>
      </c>
      <c r="E293" s="16">
        <f t="shared" si="218"/>
        <v>1602.3268453140204</v>
      </c>
      <c r="G293" s="13">
        <v>408.83027522935777</v>
      </c>
      <c r="H293" s="133">
        <f t="shared" si="202"/>
        <v>296.53375</v>
      </c>
      <c r="I293" s="14">
        <v>13.981249999999999</v>
      </c>
      <c r="J293" s="15">
        <f t="shared" si="228"/>
        <v>29.241325005228987</v>
      </c>
      <c r="K293" s="16">
        <f t="shared" si="219"/>
        <v>1634.5900677923003</v>
      </c>
      <c r="M293" s="13">
        <v>427.49745158002037</v>
      </c>
      <c r="N293" s="133">
        <f t="shared" si="204"/>
        <v>296.08999999999997</v>
      </c>
      <c r="O293" s="14">
        <v>14.425000000000001</v>
      </c>
      <c r="P293" s="15">
        <f t="shared" si="229"/>
        <v>29.635871859966748</v>
      </c>
      <c r="Q293" s="16">
        <f t="shared" si="220"/>
        <v>1656.6452369721412</v>
      </c>
      <c r="S293" s="13">
        <v>421.31753312945972</v>
      </c>
      <c r="T293" s="133">
        <f t="shared" si="206"/>
        <v>296.15875</v>
      </c>
      <c r="U293" s="14">
        <v>14.356249999999999</v>
      </c>
      <c r="V293" s="15">
        <f t="shared" si="230"/>
        <v>29.347324902356796</v>
      </c>
      <c r="W293" s="16">
        <f t="shared" si="221"/>
        <v>1640.5154620417447</v>
      </c>
      <c r="Y293" s="13">
        <v>420.99898063200811</v>
      </c>
      <c r="Z293" s="133">
        <f t="shared" si="208"/>
        <v>295.78999999999996</v>
      </c>
      <c r="AA293" s="14">
        <v>14.725</v>
      </c>
      <c r="AB293" s="15">
        <f t="shared" si="231"/>
        <v>28.590762691477632</v>
      </c>
      <c r="AC293" s="16">
        <f t="shared" si="222"/>
        <v>1598.2236344535995</v>
      </c>
      <c r="AE293" s="13">
        <v>430.61926605504584</v>
      </c>
      <c r="AF293" s="133">
        <f t="shared" si="210"/>
        <v>295.12124999999997</v>
      </c>
      <c r="AG293" s="14">
        <v>15.393750000000001</v>
      </c>
      <c r="AH293" s="15">
        <f t="shared" si="232"/>
        <v>27.973642943080524</v>
      </c>
      <c r="AI293" s="16">
        <f t="shared" si="223"/>
        <v>1563.7266405182013</v>
      </c>
      <c r="AK293" s="13">
        <v>425.07645259938835</v>
      </c>
      <c r="AL293" s="133">
        <f t="shared" si="212"/>
        <v>294.78375</v>
      </c>
      <c r="AM293" s="14">
        <v>15.731249999999999</v>
      </c>
      <c r="AN293" s="15">
        <f t="shared" si="233"/>
        <v>27.021149152126394</v>
      </c>
      <c r="AO293" s="16">
        <f t="shared" si="224"/>
        <v>1510.4822376038653</v>
      </c>
      <c r="AQ293" s="13">
        <v>420.04332313965341</v>
      </c>
      <c r="AR293" s="133">
        <f t="shared" si="214"/>
        <v>294.46499999999997</v>
      </c>
      <c r="AS293" s="14">
        <v>16.05</v>
      </c>
      <c r="AT293" s="15">
        <f t="shared" si="234"/>
        <v>26.170923560103017</v>
      </c>
      <c r="AU293" s="16">
        <f t="shared" si="225"/>
        <v>1462.9546270097585</v>
      </c>
      <c r="AW293" s="13">
        <v>418.00458715596329</v>
      </c>
      <c r="AX293" s="133">
        <f t="shared" si="216"/>
        <v>293.82124999999996</v>
      </c>
      <c r="AY293" s="14">
        <v>16.693750000000001</v>
      </c>
      <c r="AZ293" s="15">
        <f t="shared" si="235"/>
        <v>25.039585902266612</v>
      </c>
      <c r="BA293" s="16">
        <f t="shared" si="226"/>
        <v>1399.7128519367036</v>
      </c>
    </row>
    <row r="294" spans="1:53" s="92" customFormat="1" x14ac:dyDescent="0.25">
      <c r="A294" s="13">
        <v>424.50305810397549</v>
      </c>
      <c r="B294" s="14">
        <f t="shared" si="200"/>
        <v>295.83375000000001</v>
      </c>
      <c r="C294" s="14">
        <v>14.68125</v>
      </c>
      <c r="D294" s="15">
        <f t="shared" si="227"/>
        <v>28.91463997302515</v>
      </c>
      <c r="E294" s="16">
        <f t="shared" si="218"/>
        <v>1616.3283744921059</v>
      </c>
      <c r="G294" s="13">
        <v>423.73853211009174</v>
      </c>
      <c r="H294" s="133">
        <f t="shared" si="202"/>
        <v>296.17124999999999</v>
      </c>
      <c r="I294" s="14">
        <v>14.34375</v>
      </c>
      <c r="J294" s="15">
        <f t="shared" si="228"/>
        <v>29.54168415582339</v>
      </c>
      <c r="K294" s="16">
        <f t="shared" si="219"/>
        <v>1651.3801443105274</v>
      </c>
      <c r="M294" s="13">
        <v>430.10958205912334</v>
      </c>
      <c r="N294" s="133">
        <f t="shared" si="204"/>
        <v>295.97749999999996</v>
      </c>
      <c r="O294" s="14">
        <v>14.5375</v>
      </c>
      <c r="P294" s="15">
        <f t="shared" si="229"/>
        <v>29.586213727196792</v>
      </c>
      <c r="Q294" s="16">
        <f t="shared" si="220"/>
        <v>1653.8693473503006</v>
      </c>
      <c r="S294" s="13">
        <v>428.51681957186543</v>
      </c>
      <c r="T294" s="133">
        <f t="shared" si="206"/>
        <v>295.94624999999996</v>
      </c>
      <c r="U294" s="14">
        <v>14.56875</v>
      </c>
      <c r="V294" s="15">
        <f t="shared" si="230"/>
        <v>29.413423908836752</v>
      </c>
      <c r="W294" s="16">
        <f t="shared" si="221"/>
        <v>1644.2103965039744</v>
      </c>
      <c r="Y294" s="13">
        <v>429.15392456676858</v>
      </c>
      <c r="Z294" s="133">
        <f t="shared" si="208"/>
        <v>295.62124999999997</v>
      </c>
      <c r="AA294" s="14">
        <v>14.893750000000001</v>
      </c>
      <c r="AB294" s="15">
        <f t="shared" si="231"/>
        <v>28.81436337838144</v>
      </c>
      <c r="AC294" s="16">
        <f t="shared" si="222"/>
        <v>1610.7229128515226</v>
      </c>
      <c r="AE294" s="13">
        <v>433.61365953109072</v>
      </c>
      <c r="AF294" s="133">
        <f t="shared" si="210"/>
        <v>295.07124999999996</v>
      </c>
      <c r="AG294" s="14">
        <v>15.44375</v>
      </c>
      <c r="AH294" s="15">
        <f t="shared" si="232"/>
        <v>28.07696702750891</v>
      </c>
      <c r="AI294" s="16">
        <f t="shared" si="223"/>
        <v>1569.502456837748</v>
      </c>
      <c r="AK294" s="13">
        <v>429.40876656472983</v>
      </c>
      <c r="AL294" s="133">
        <f t="shared" si="212"/>
        <v>294.61500000000001</v>
      </c>
      <c r="AM294" s="14">
        <v>15.9</v>
      </c>
      <c r="AN294" s="15">
        <f t="shared" si="233"/>
        <v>27.006840664448415</v>
      </c>
      <c r="AO294" s="16">
        <f t="shared" si="224"/>
        <v>1509.6823931426663</v>
      </c>
      <c r="AQ294" s="13">
        <v>428.45310907237513</v>
      </c>
      <c r="AR294" s="133">
        <f t="shared" si="214"/>
        <v>294.19</v>
      </c>
      <c r="AS294" s="14">
        <v>16.324999999999999</v>
      </c>
      <c r="AT294" s="15">
        <f t="shared" si="234"/>
        <v>26.24521341944105</v>
      </c>
      <c r="AU294" s="16">
        <f t="shared" si="225"/>
        <v>1467.1074301467547</v>
      </c>
      <c r="AW294" s="13">
        <v>427.43374108053007</v>
      </c>
      <c r="AX294" s="133">
        <f t="shared" si="216"/>
        <v>293.54624999999999</v>
      </c>
      <c r="AY294" s="14">
        <v>16.96875</v>
      </c>
      <c r="AZ294" s="15">
        <f t="shared" si="235"/>
        <v>25.189465404377462</v>
      </c>
      <c r="BA294" s="16">
        <f t="shared" si="226"/>
        <v>1408.0911161046999</v>
      </c>
    </row>
    <row r="295" spans="1:53" s="92" customFormat="1" x14ac:dyDescent="0.25">
      <c r="A295" s="13">
        <v>430.10958205912334</v>
      </c>
      <c r="B295" s="14">
        <f t="shared" si="200"/>
        <v>295.70249999999999</v>
      </c>
      <c r="C295" s="14">
        <v>14.8125</v>
      </c>
      <c r="D295" s="15">
        <f t="shared" si="227"/>
        <v>29.03693380989862</v>
      </c>
      <c r="E295" s="16">
        <f t="shared" si="218"/>
        <v>1623.1645999733328</v>
      </c>
      <c r="G295" s="13">
        <v>430.74668705402649</v>
      </c>
      <c r="H295" s="133">
        <f t="shared" si="202"/>
        <v>295.82749999999999</v>
      </c>
      <c r="I295" s="14">
        <v>14.6875</v>
      </c>
      <c r="J295" s="15">
        <f t="shared" si="228"/>
        <v>29.327434012189038</v>
      </c>
      <c r="K295" s="16">
        <f t="shared" si="219"/>
        <v>1639.403561281367</v>
      </c>
      <c r="M295" s="13">
        <v>430.81039755351679</v>
      </c>
      <c r="N295" s="133">
        <f t="shared" si="204"/>
        <v>295.97125</v>
      </c>
      <c r="O295" s="14">
        <v>14.543749999999999</v>
      </c>
      <c r="P295" s="15">
        <f t="shared" si="229"/>
        <v>29.621686123146837</v>
      </c>
      <c r="Q295" s="16">
        <f t="shared" si="220"/>
        <v>1655.8522542839082</v>
      </c>
      <c r="S295" s="13">
        <v>430.23700305810394</v>
      </c>
      <c r="T295" s="133">
        <f t="shared" si="206"/>
        <v>295.83375000000001</v>
      </c>
      <c r="U295" s="14">
        <v>14.68125</v>
      </c>
      <c r="V295" s="15">
        <f t="shared" si="230"/>
        <v>29.30520242200793</v>
      </c>
      <c r="W295" s="16">
        <f t="shared" si="221"/>
        <v>1638.1608153902432</v>
      </c>
      <c r="Y295" s="13">
        <v>442.27828746177369</v>
      </c>
      <c r="Z295" s="133">
        <f t="shared" si="208"/>
        <v>294.99624999999997</v>
      </c>
      <c r="AA295" s="14">
        <v>15.518750000000001</v>
      </c>
      <c r="AB295" s="15">
        <f t="shared" si="231"/>
        <v>28.499607730118321</v>
      </c>
      <c r="AC295" s="16">
        <f t="shared" si="222"/>
        <v>1593.1280721136141</v>
      </c>
      <c r="AE295" s="13">
        <v>442.85168195718654</v>
      </c>
      <c r="AF295" s="133">
        <f t="shared" si="210"/>
        <v>294.57749999999999</v>
      </c>
      <c r="AG295" s="14">
        <v>15.9375</v>
      </c>
      <c r="AH295" s="15">
        <f t="shared" si="232"/>
        <v>27.786772201235234</v>
      </c>
      <c r="AI295" s="16">
        <f t="shared" si="223"/>
        <v>1553.2805660490496</v>
      </c>
      <c r="AK295" s="13">
        <v>431.1926605504587</v>
      </c>
      <c r="AL295" s="133">
        <f t="shared" si="212"/>
        <v>294.58999999999997</v>
      </c>
      <c r="AM295" s="14">
        <v>15.925000000000001</v>
      </c>
      <c r="AN295" s="15">
        <f t="shared" si="233"/>
        <v>27.076462200970717</v>
      </c>
      <c r="AO295" s="16">
        <f t="shared" si="224"/>
        <v>1513.574237034263</v>
      </c>
      <c r="AQ295" s="13">
        <v>430.74668705402649</v>
      </c>
      <c r="AR295" s="133">
        <f t="shared" si="214"/>
        <v>294.14</v>
      </c>
      <c r="AS295" s="14">
        <v>16.375</v>
      </c>
      <c r="AT295" s="15">
        <f t="shared" si="234"/>
        <v>26.305141194139022</v>
      </c>
      <c r="AU295" s="16">
        <f t="shared" si="225"/>
        <v>1470.4573927523713</v>
      </c>
      <c r="AW295" s="13">
        <v>438.32823649337411</v>
      </c>
      <c r="AX295" s="133">
        <f t="shared" si="216"/>
        <v>293.02749999999997</v>
      </c>
      <c r="AY295" s="14">
        <v>17.487500000000001</v>
      </c>
      <c r="AZ295" s="15">
        <f t="shared" si="235"/>
        <v>25.065231536433114</v>
      </c>
      <c r="BA295" s="16">
        <f t="shared" si="226"/>
        <v>1401.1464428866111</v>
      </c>
    </row>
    <row r="296" spans="1:53" s="92" customFormat="1" x14ac:dyDescent="0.25">
      <c r="A296" s="13">
        <v>431.06523955147804</v>
      </c>
      <c r="B296" s="14">
        <f t="shared" si="200"/>
        <v>295.66499999999996</v>
      </c>
      <c r="C296" s="14">
        <v>14.85</v>
      </c>
      <c r="D296" s="15">
        <f t="shared" si="227"/>
        <v>29.027962259358791</v>
      </c>
      <c r="E296" s="16">
        <f t="shared" si="218"/>
        <v>1622.6630902981565</v>
      </c>
      <c r="G296" s="13">
        <v>445.90978593272172</v>
      </c>
      <c r="H296" s="133">
        <f t="shared" si="202"/>
        <v>295.38374999999996</v>
      </c>
      <c r="I296" s="14">
        <v>15.13125</v>
      </c>
      <c r="J296" s="15">
        <f t="shared" si="228"/>
        <v>29.469461276016307</v>
      </c>
      <c r="K296" s="16">
        <f t="shared" si="219"/>
        <v>1647.3428853293115</v>
      </c>
      <c r="M296" s="13">
        <v>437.81855249745155</v>
      </c>
      <c r="N296" s="133">
        <f t="shared" si="204"/>
        <v>295.57749999999999</v>
      </c>
      <c r="O296" s="14">
        <v>14.9375</v>
      </c>
      <c r="P296" s="15">
        <f t="shared" si="229"/>
        <v>29.310028619076256</v>
      </c>
      <c r="Q296" s="16">
        <f t="shared" si="220"/>
        <v>1638.4305998063626</v>
      </c>
      <c r="S296" s="13">
        <v>436.60805300713554</v>
      </c>
      <c r="T296" s="133">
        <f t="shared" si="206"/>
        <v>295.85249999999996</v>
      </c>
      <c r="U296" s="14">
        <v>14.6625</v>
      </c>
      <c r="V296" s="15">
        <f t="shared" si="230"/>
        <v>29.777190315917174</v>
      </c>
      <c r="W296" s="16">
        <f t="shared" si="221"/>
        <v>1664.54493865977</v>
      </c>
      <c r="Y296" s="13">
        <v>452.91794087665647</v>
      </c>
      <c r="Z296" s="133">
        <f t="shared" si="208"/>
        <v>294.72125</v>
      </c>
      <c r="AA296" s="14">
        <v>15.793749999999999</v>
      </c>
      <c r="AB296" s="15">
        <f t="shared" si="231"/>
        <v>28.677036224877341</v>
      </c>
      <c r="AC296" s="16">
        <f t="shared" si="222"/>
        <v>1603.0463249706434</v>
      </c>
      <c r="AE296" s="13">
        <v>451.70744138634046</v>
      </c>
      <c r="AF296" s="133">
        <f t="shared" si="210"/>
        <v>294.33999999999997</v>
      </c>
      <c r="AG296" s="14">
        <v>16.175000000000001</v>
      </c>
      <c r="AH296" s="15">
        <f t="shared" si="232"/>
        <v>27.926271492200335</v>
      </c>
      <c r="AI296" s="16">
        <f t="shared" si="223"/>
        <v>1561.0785764139987</v>
      </c>
      <c r="AK296" s="13">
        <v>432.59429153924566</v>
      </c>
      <c r="AL296" s="133">
        <f t="shared" si="212"/>
        <v>294.39625000000001</v>
      </c>
      <c r="AM296" s="14">
        <v>16.118749999999999</v>
      </c>
      <c r="AN296" s="15">
        <f t="shared" si="233"/>
        <v>26.837955271919082</v>
      </c>
      <c r="AO296" s="16">
        <f t="shared" si="224"/>
        <v>1500.2416997002767</v>
      </c>
      <c r="AQ296" s="13">
        <v>451.83486238532106</v>
      </c>
      <c r="AR296" s="133">
        <f t="shared" si="214"/>
        <v>293.41499999999996</v>
      </c>
      <c r="AS296" s="14">
        <v>17.100000000000001</v>
      </c>
      <c r="AT296" s="15">
        <f t="shared" si="234"/>
        <v>26.423091367562634</v>
      </c>
      <c r="AU296" s="16">
        <f t="shared" si="225"/>
        <v>1477.0508074467512</v>
      </c>
      <c r="AW296" s="13">
        <v>451.26146788990826</v>
      </c>
      <c r="AX296" s="133">
        <f t="shared" si="216"/>
        <v>292.69624999999996</v>
      </c>
      <c r="AY296" s="14">
        <v>17.818750000000001</v>
      </c>
      <c r="AZ296" s="15">
        <f t="shared" si="235"/>
        <v>25.325091147802635</v>
      </c>
      <c r="BA296" s="16">
        <f t="shared" si="226"/>
        <v>1415.6725951621672</v>
      </c>
    </row>
    <row r="297" spans="1:53" s="92" customFormat="1" x14ac:dyDescent="0.25">
      <c r="A297" s="13">
        <v>431.95718654434251</v>
      </c>
      <c r="B297" s="14">
        <f t="shared" si="200"/>
        <v>295.54624999999999</v>
      </c>
      <c r="C297" s="14">
        <v>14.96875</v>
      </c>
      <c r="D297" s="15">
        <f t="shared" si="227"/>
        <v>28.857265071855867</v>
      </c>
      <c r="E297" s="16">
        <f t="shared" si="218"/>
        <v>1613.121117516743</v>
      </c>
      <c r="G297" s="13">
        <v>453.55504587155963</v>
      </c>
      <c r="H297" s="133">
        <f t="shared" si="202"/>
        <v>295.18374999999997</v>
      </c>
      <c r="I297" s="14">
        <v>15.331250000000001</v>
      </c>
      <c r="J297" s="15">
        <f t="shared" si="228"/>
        <v>29.583696428638213</v>
      </c>
      <c r="K297" s="16">
        <f t="shared" si="219"/>
        <v>1653.728630360876</v>
      </c>
      <c r="M297" s="13">
        <v>450.43323139653415</v>
      </c>
      <c r="N297" s="133">
        <f t="shared" si="204"/>
        <v>295.27125000000001</v>
      </c>
      <c r="O297" s="14">
        <v>15.24375</v>
      </c>
      <c r="P297" s="15">
        <f t="shared" si="229"/>
        <v>29.548715466767309</v>
      </c>
      <c r="Q297" s="16">
        <f t="shared" si="220"/>
        <v>1651.7731945922926</v>
      </c>
      <c r="S297" s="13">
        <v>443.80733944954125</v>
      </c>
      <c r="T297" s="133">
        <f t="shared" si="206"/>
        <v>295.35874999999999</v>
      </c>
      <c r="U297" s="14">
        <v>15.15625</v>
      </c>
      <c r="V297" s="15">
        <f t="shared" si="230"/>
        <v>29.282133736876947</v>
      </c>
      <c r="W297" s="16">
        <f t="shared" si="221"/>
        <v>1636.8712758914212</v>
      </c>
      <c r="Y297" s="13">
        <v>455.59378185524974</v>
      </c>
      <c r="Z297" s="133">
        <f t="shared" si="208"/>
        <v>294.68374999999997</v>
      </c>
      <c r="AA297" s="14">
        <v>15.831250000000001</v>
      </c>
      <c r="AB297" s="15">
        <f t="shared" si="231"/>
        <v>28.778130713320156</v>
      </c>
      <c r="AC297" s="16">
        <f t="shared" si="222"/>
        <v>1608.6975068745967</v>
      </c>
      <c r="AE297" s="13">
        <v>455.27522935779814</v>
      </c>
      <c r="AF297" s="133">
        <f t="shared" si="210"/>
        <v>294.25874999999996</v>
      </c>
      <c r="AG297" s="14">
        <v>16.256250000000001</v>
      </c>
      <c r="AH297" s="15">
        <f t="shared" si="232"/>
        <v>28.00616558909946</v>
      </c>
      <c r="AI297" s="16">
        <f t="shared" si="223"/>
        <v>1565.5446564306599</v>
      </c>
      <c r="AK297" s="13">
        <v>447.50254841997958</v>
      </c>
      <c r="AL297" s="133">
        <f t="shared" si="212"/>
        <v>293.94624999999996</v>
      </c>
      <c r="AM297" s="14">
        <v>16.568750000000001</v>
      </c>
      <c r="AN297" s="15">
        <f t="shared" si="233"/>
        <v>27.008829780157196</v>
      </c>
      <c r="AO297" s="16">
        <f t="shared" si="224"/>
        <v>1509.7935847107872</v>
      </c>
      <c r="AQ297" s="13">
        <v>454.95667686034659</v>
      </c>
      <c r="AR297" s="133">
        <f t="shared" si="214"/>
        <v>293.27749999999997</v>
      </c>
      <c r="AS297" s="14">
        <v>17.237500000000001</v>
      </c>
      <c r="AT297" s="15">
        <f t="shared" si="234"/>
        <v>26.393425778700308</v>
      </c>
      <c r="AU297" s="16">
        <f t="shared" si="225"/>
        <v>1475.3925010293472</v>
      </c>
      <c r="AW297" s="13">
        <v>455.21151885830784</v>
      </c>
      <c r="AX297" s="133">
        <f t="shared" si="216"/>
        <v>292.55250000000001</v>
      </c>
      <c r="AY297" s="14">
        <v>17.962499999999999</v>
      </c>
      <c r="AZ297" s="15">
        <f t="shared" si="235"/>
        <v>25.342325336579421</v>
      </c>
      <c r="BA297" s="16">
        <f t="shared" si="226"/>
        <v>1416.6359863147895</v>
      </c>
    </row>
    <row r="298" spans="1:53" s="92" customFormat="1" x14ac:dyDescent="0.25">
      <c r="A298" s="13">
        <v>455.33893985728844</v>
      </c>
      <c r="B298" s="14">
        <f t="shared" si="200"/>
        <v>294.78999999999996</v>
      </c>
      <c r="C298" s="14">
        <v>15.725</v>
      </c>
      <c r="D298" s="15">
        <f t="shared" si="227"/>
        <v>28.956371374072397</v>
      </c>
      <c r="E298" s="16">
        <f t="shared" si="218"/>
        <v>1618.661159810647</v>
      </c>
      <c r="G298" s="13">
        <v>455.40265035677879</v>
      </c>
      <c r="H298" s="133">
        <f t="shared" si="202"/>
        <v>295.08375000000001</v>
      </c>
      <c r="I298" s="14">
        <v>15.43125</v>
      </c>
      <c r="J298" s="15">
        <f t="shared" si="228"/>
        <v>29.511714887438075</v>
      </c>
      <c r="K298" s="16">
        <f t="shared" si="219"/>
        <v>1649.7048622077884</v>
      </c>
      <c r="M298" s="13">
        <v>458.90672782874617</v>
      </c>
      <c r="N298" s="133">
        <f t="shared" si="204"/>
        <v>294.86500000000001</v>
      </c>
      <c r="O298" s="14">
        <v>15.65</v>
      </c>
      <c r="P298" s="15">
        <f t="shared" si="229"/>
        <v>29.323113599280905</v>
      </c>
      <c r="Q298" s="16">
        <f t="shared" si="220"/>
        <v>1639.1620501998025</v>
      </c>
      <c r="S298" s="13">
        <v>455.91233435270129</v>
      </c>
      <c r="T298" s="133">
        <f t="shared" si="206"/>
        <v>295.00874999999996</v>
      </c>
      <c r="U298" s="14">
        <v>15.50625</v>
      </c>
      <c r="V298" s="15">
        <f t="shared" si="230"/>
        <v>29.401843408477312</v>
      </c>
      <c r="W298" s="16">
        <f t="shared" si="221"/>
        <v>1643.5630465338818</v>
      </c>
      <c r="Y298" s="13">
        <v>455.7849133537207</v>
      </c>
      <c r="Z298" s="133">
        <f t="shared" si="208"/>
        <v>294.62124999999997</v>
      </c>
      <c r="AA298" s="14">
        <v>15.893750000000001</v>
      </c>
      <c r="AB298" s="15">
        <f t="shared" si="231"/>
        <v>28.676990222805863</v>
      </c>
      <c r="AC298" s="16">
        <f t="shared" si="222"/>
        <v>1603.0437534548478</v>
      </c>
      <c r="AE298" s="13">
        <v>475.8537206931702</v>
      </c>
      <c r="AF298" s="133">
        <f t="shared" si="210"/>
        <v>293.52749999999997</v>
      </c>
      <c r="AG298" s="14">
        <v>16.987500000000001</v>
      </c>
      <c r="AH298" s="15">
        <f t="shared" si="232"/>
        <v>28.011992388118923</v>
      </c>
      <c r="AI298" s="16">
        <f t="shared" si="223"/>
        <v>1565.8703744958477</v>
      </c>
      <c r="AK298" s="13">
        <v>464.70438328236492</v>
      </c>
      <c r="AL298" s="133">
        <f t="shared" si="212"/>
        <v>293.67750000000001</v>
      </c>
      <c r="AM298" s="14">
        <v>16.837499999999999</v>
      </c>
      <c r="AN298" s="15">
        <f t="shared" si="233"/>
        <v>27.599369459977133</v>
      </c>
      <c r="AO298" s="16">
        <f t="shared" si="224"/>
        <v>1542.8047528127217</v>
      </c>
      <c r="AQ298" s="13">
        <v>455.7849133537207</v>
      </c>
      <c r="AR298" s="133">
        <f t="shared" si="214"/>
        <v>293.24624999999997</v>
      </c>
      <c r="AS298" s="14">
        <v>17.268750000000001</v>
      </c>
      <c r="AT298" s="15">
        <f t="shared" si="234"/>
        <v>26.393625094677997</v>
      </c>
      <c r="AU298" s="16">
        <f t="shared" si="225"/>
        <v>1475.4036427925</v>
      </c>
      <c r="AW298" s="13">
        <v>457.37767584097855</v>
      </c>
      <c r="AX298" s="133">
        <f t="shared" si="216"/>
        <v>292.41499999999996</v>
      </c>
      <c r="AY298" s="14">
        <v>18.100000000000001</v>
      </c>
      <c r="AZ298" s="15">
        <f t="shared" si="235"/>
        <v>25.269484853092735</v>
      </c>
      <c r="BA298" s="16">
        <f t="shared" si="226"/>
        <v>1412.5642032878839</v>
      </c>
    </row>
    <row r="299" spans="1:53" s="92" customFormat="1" x14ac:dyDescent="0.25">
      <c r="A299" s="13">
        <v>462.9841997961264</v>
      </c>
      <c r="B299" s="14">
        <f t="shared" si="200"/>
        <v>294.72125</v>
      </c>
      <c r="C299" s="14">
        <v>15.793749999999999</v>
      </c>
      <c r="D299" s="15">
        <f t="shared" si="227"/>
        <v>29.314393338892057</v>
      </c>
      <c r="E299" s="16">
        <f t="shared" si="218"/>
        <v>1638.6745876440659</v>
      </c>
      <c r="G299" s="13">
        <v>458.97043832823647</v>
      </c>
      <c r="H299" s="133">
        <f t="shared" si="202"/>
        <v>295.065</v>
      </c>
      <c r="I299" s="14">
        <v>15.45</v>
      </c>
      <c r="J299" s="15">
        <f t="shared" si="228"/>
        <v>29.706824487264498</v>
      </c>
      <c r="K299" s="16">
        <f t="shared" si="219"/>
        <v>1660.6114888380855</v>
      </c>
      <c r="M299" s="13">
        <v>474.32466870540264</v>
      </c>
      <c r="N299" s="133">
        <f t="shared" si="204"/>
        <v>294.39625000000001</v>
      </c>
      <c r="O299" s="14">
        <v>16.118749999999999</v>
      </c>
      <c r="P299" s="15">
        <f t="shared" si="229"/>
        <v>29.426889101537196</v>
      </c>
      <c r="Q299" s="16">
        <f t="shared" si="220"/>
        <v>1644.9631007759292</v>
      </c>
      <c r="S299" s="13">
        <v>463.74872579001016</v>
      </c>
      <c r="T299" s="133">
        <f t="shared" si="206"/>
        <v>294.58999999999997</v>
      </c>
      <c r="U299" s="14">
        <v>15.925000000000001</v>
      </c>
      <c r="V299" s="15">
        <f t="shared" si="230"/>
        <v>29.120799107692942</v>
      </c>
      <c r="W299" s="16">
        <f t="shared" si="221"/>
        <v>1627.8526701200356</v>
      </c>
      <c r="Y299" s="13">
        <v>465.34148827726807</v>
      </c>
      <c r="Z299" s="133">
        <f t="shared" si="208"/>
        <v>294.24</v>
      </c>
      <c r="AA299" s="14">
        <v>16.274999999999999</v>
      </c>
      <c r="AB299" s="15">
        <f t="shared" si="231"/>
        <v>28.592410954056412</v>
      </c>
      <c r="AC299" s="16">
        <f t="shared" si="222"/>
        <v>1598.3157723317534</v>
      </c>
      <c r="AE299" s="13">
        <v>480.18603465851169</v>
      </c>
      <c r="AF299" s="133">
        <f t="shared" si="210"/>
        <v>293.33375000000001</v>
      </c>
      <c r="AG299" s="14">
        <v>17.181249999999999</v>
      </c>
      <c r="AH299" s="15">
        <f t="shared" si="232"/>
        <v>27.94825956542811</v>
      </c>
      <c r="AI299" s="16">
        <f t="shared" si="223"/>
        <v>1562.3077097074313</v>
      </c>
      <c r="AK299" s="13">
        <v>468.9729867482161</v>
      </c>
      <c r="AL299" s="133">
        <f t="shared" si="212"/>
        <v>293.15249999999997</v>
      </c>
      <c r="AM299" s="14">
        <v>17.362500000000001</v>
      </c>
      <c r="AN299" s="15">
        <f t="shared" si="233"/>
        <v>27.010683182042683</v>
      </c>
      <c r="AO299" s="16">
        <f t="shared" si="224"/>
        <v>1509.8971898761861</v>
      </c>
      <c r="AQ299" s="13">
        <v>461.07288481141688</v>
      </c>
      <c r="AR299" s="133">
        <f t="shared" si="214"/>
        <v>292.89</v>
      </c>
      <c r="AS299" s="14">
        <v>17.625</v>
      </c>
      <c r="AT299" s="15">
        <f t="shared" si="234"/>
        <v>26.16016367724351</v>
      </c>
      <c r="AU299" s="16">
        <f t="shared" si="225"/>
        <v>1462.3531495579123</v>
      </c>
      <c r="AW299" s="13">
        <v>459.73496432212028</v>
      </c>
      <c r="AX299" s="133">
        <f t="shared" si="216"/>
        <v>292.2525</v>
      </c>
      <c r="AY299" s="14">
        <v>18.262499999999999</v>
      </c>
      <c r="AZ299" s="15">
        <f t="shared" si="235"/>
        <v>25.17371467882931</v>
      </c>
      <c r="BA299" s="16">
        <f t="shared" si="226"/>
        <v>1407.2106505465583</v>
      </c>
    </row>
    <row r="300" spans="1:53" s="92" customFormat="1" x14ac:dyDescent="0.25">
      <c r="A300" s="13">
        <v>468.84556574923545</v>
      </c>
      <c r="B300" s="14">
        <f t="shared" si="200"/>
        <v>294.27125000000001</v>
      </c>
      <c r="C300" s="14">
        <v>16.243749999999999</v>
      </c>
      <c r="D300" s="15">
        <f t="shared" si="227"/>
        <v>28.863136021499685</v>
      </c>
      <c r="E300" s="16">
        <f t="shared" si="218"/>
        <v>1613.4493036018323</v>
      </c>
      <c r="G300" s="13">
        <v>467.38022426095819</v>
      </c>
      <c r="H300" s="133">
        <f t="shared" si="202"/>
        <v>294.60249999999996</v>
      </c>
      <c r="I300" s="14">
        <v>15.9125</v>
      </c>
      <c r="J300" s="15">
        <f t="shared" si="228"/>
        <v>29.371891548214183</v>
      </c>
      <c r="K300" s="16">
        <f t="shared" si="219"/>
        <v>1641.8887375451727</v>
      </c>
      <c r="M300" s="13">
        <v>479.86748216106014</v>
      </c>
      <c r="N300" s="133">
        <f t="shared" si="204"/>
        <v>294.315</v>
      </c>
      <c r="O300" s="14">
        <v>16.2</v>
      </c>
      <c r="P300" s="15">
        <f t="shared" si="229"/>
        <v>29.621449516114826</v>
      </c>
      <c r="Q300" s="16">
        <f t="shared" si="220"/>
        <v>1655.8390279508187</v>
      </c>
      <c r="S300" s="13">
        <v>476.74566768603461</v>
      </c>
      <c r="T300" s="133">
        <f t="shared" si="206"/>
        <v>294.28375</v>
      </c>
      <c r="U300" s="14">
        <v>16.231249999999999</v>
      </c>
      <c r="V300" s="15">
        <f t="shared" si="230"/>
        <v>29.372085802759162</v>
      </c>
      <c r="W300" s="16">
        <f t="shared" si="221"/>
        <v>1641.899596374237</v>
      </c>
      <c r="Y300" s="13">
        <v>476.42711518858306</v>
      </c>
      <c r="Z300" s="133">
        <f t="shared" si="208"/>
        <v>293.93374999999997</v>
      </c>
      <c r="AA300" s="14">
        <v>16.581250000000001</v>
      </c>
      <c r="AB300" s="15">
        <f t="shared" si="231"/>
        <v>28.732882936363847</v>
      </c>
      <c r="AC300" s="16">
        <f t="shared" si="222"/>
        <v>1606.168156142739</v>
      </c>
      <c r="AE300" s="13">
        <v>480.69571865443424</v>
      </c>
      <c r="AF300" s="133">
        <f t="shared" si="210"/>
        <v>293.32749999999999</v>
      </c>
      <c r="AG300" s="14">
        <v>17.1875</v>
      </c>
      <c r="AH300" s="15">
        <f t="shared" si="232"/>
        <v>27.967750903530721</v>
      </c>
      <c r="AI300" s="16">
        <f t="shared" si="223"/>
        <v>1563.3972755073673</v>
      </c>
      <c r="AK300" s="13">
        <v>478.21100917431193</v>
      </c>
      <c r="AL300" s="133">
        <f t="shared" si="212"/>
        <v>292.95875000000001</v>
      </c>
      <c r="AM300" s="14">
        <v>17.556249999999999</v>
      </c>
      <c r="AN300" s="15">
        <f t="shared" si="233"/>
        <v>27.238790127408301</v>
      </c>
      <c r="AO300" s="16">
        <f t="shared" si="224"/>
        <v>1522.6483681221239</v>
      </c>
      <c r="AQ300" s="13">
        <v>477.57390417940871</v>
      </c>
      <c r="AR300" s="133">
        <f t="shared" si="214"/>
        <v>292.42124999999999</v>
      </c>
      <c r="AS300" s="14">
        <v>18.09375</v>
      </c>
      <c r="AT300" s="15">
        <f t="shared" si="234"/>
        <v>26.39441266621948</v>
      </c>
      <c r="AU300" s="16">
        <f t="shared" si="225"/>
        <v>1475.447668041669</v>
      </c>
      <c r="AW300" s="13">
        <v>474.5158002038736</v>
      </c>
      <c r="AX300" s="133">
        <f t="shared" si="216"/>
        <v>291.80874999999997</v>
      </c>
      <c r="AY300" s="14">
        <v>18.706250000000001</v>
      </c>
      <c r="AZ300" s="15">
        <f t="shared" si="235"/>
        <v>25.366698306922743</v>
      </c>
      <c r="BA300" s="16">
        <f t="shared" si="226"/>
        <v>1417.9984353569812</v>
      </c>
    </row>
    <row r="301" spans="1:53" s="92" customFormat="1" x14ac:dyDescent="0.25">
      <c r="A301" s="13">
        <v>478.40214067278288</v>
      </c>
      <c r="B301" s="14">
        <f t="shared" si="200"/>
        <v>294.05250000000001</v>
      </c>
      <c r="C301" s="14">
        <v>16.462499999999999</v>
      </c>
      <c r="D301" s="15">
        <f t="shared" si="227"/>
        <v>29.060114847245735</v>
      </c>
      <c r="E301" s="16">
        <f t="shared" si="218"/>
        <v>1624.4604199610367</v>
      </c>
      <c r="G301" s="13">
        <v>478.27471967380222</v>
      </c>
      <c r="H301" s="133">
        <f t="shared" si="202"/>
        <v>294.38374999999996</v>
      </c>
      <c r="I301" s="14">
        <v>16.131250000000001</v>
      </c>
      <c r="J301" s="15">
        <f t="shared" si="228"/>
        <v>29.648955888341089</v>
      </c>
      <c r="K301" s="16">
        <f t="shared" si="219"/>
        <v>1657.3766341582668</v>
      </c>
      <c r="M301" s="13">
        <v>480.50458715596329</v>
      </c>
      <c r="N301" s="133">
        <f t="shared" si="204"/>
        <v>294.24</v>
      </c>
      <c r="O301" s="14">
        <v>16.274999999999999</v>
      </c>
      <c r="P301" s="15">
        <f t="shared" si="229"/>
        <v>29.524091376710498</v>
      </c>
      <c r="Q301" s="16">
        <f t="shared" si="220"/>
        <v>1650.3967079581168</v>
      </c>
      <c r="S301" s="13">
        <v>479.93119266055044</v>
      </c>
      <c r="T301" s="133">
        <f t="shared" si="206"/>
        <v>294.19</v>
      </c>
      <c r="U301" s="14">
        <v>16.324999999999999</v>
      </c>
      <c r="V301" s="15">
        <f t="shared" si="230"/>
        <v>29.398541663739692</v>
      </c>
      <c r="W301" s="16">
        <f t="shared" si="221"/>
        <v>1643.3784790030488</v>
      </c>
      <c r="Y301" s="13">
        <v>480.05861365953109</v>
      </c>
      <c r="Z301" s="133">
        <f t="shared" si="208"/>
        <v>293.84625</v>
      </c>
      <c r="AA301" s="14">
        <v>16.668749999999999</v>
      </c>
      <c r="AB301" s="15">
        <f t="shared" si="231"/>
        <v>28.799916829968122</v>
      </c>
      <c r="AC301" s="16">
        <f t="shared" si="222"/>
        <v>1609.915350795218</v>
      </c>
      <c r="AE301" s="13">
        <v>483.88124362895002</v>
      </c>
      <c r="AF301" s="133">
        <f t="shared" si="210"/>
        <v>293.08375000000001</v>
      </c>
      <c r="AG301" s="14">
        <v>17.431249999999999</v>
      </c>
      <c r="AH301" s="15">
        <f t="shared" si="232"/>
        <v>27.759411610122626</v>
      </c>
      <c r="AI301" s="16">
        <f t="shared" si="223"/>
        <v>1551.7511090058547</v>
      </c>
      <c r="AK301" s="13">
        <v>480.44087665647294</v>
      </c>
      <c r="AL301" s="133">
        <f t="shared" si="212"/>
        <v>292.86500000000001</v>
      </c>
      <c r="AM301" s="14">
        <v>17.649999999999999</v>
      </c>
      <c r="AN301" s="15">
        <f t="shared" si="233"/>
        <v>27.220446269488555</v>
      </c>
      <c r="AO301" s="16">
        <f t="shared" si="224"/>
        <v>1521.6229464644102</v>
      </c>
      <c r="AQ301" s="13">
        <v>479.74006116207948</v>
      </c>
      <c r="AR301" s="133">
        <f t="shared" si="214"/>
        <v>292.44624999999996</v>
      </c>
      <c r="AS301" s="14">
        <v>18.068750000000001</v>
      </c>
      <c r="AT301" s="15">
        <f t="shared" si="234"/>
        <v>26.550816252484509</v>
      </c>
      <c r="AU301" s="16">
        <f t="shared" si="225"/>
        <v>1484.1906285138841</v>
      </c>
      <c r="AW301" s="13">
        <v>479.61264016309883</v>
      </c>
      <c r="AX301" s="133">
        <f t="shared" si="216"/>
        <v>291.74624999999997</v>
      </c>
      <c r="AY301" s="14">
        <v>18.768750000000001</v>
      </c>
      <c r="AZ301" s="15">
        <f t="shared" si="235"/>
        <v>25.553787021676925</v>
      </c>
      <c r="BA301" s="16">
        <f t="shared" si="226"/>
        <v>1428.4566945117401</v>
      </c>
    </row>
    <row r="302" spans="1:53" s="92" customFormat="1" x14ac:dyDescent="0.25">
      <c r="A302" s="13">
        <v>480.75942915392454</v>
      </c>
      <c r="B302" s="14">
        <f t="shared" si="200"/>
        <v>294.0025</v>
      </c>
      <c r="C302" s="14">
        <v>16.512499999999999</v>
      </c>
      <c r="D302" s="15">
        <f t="shared" si="227"/>
        <v>29.114878374196795</v>
      </c>
      <c r="E302" s="16">
        <f t="shared" si="218"/>
        <v>1627.5217011176007</v>
      </c>
      <c r="G302" s="13">
        <v>480.56829765545359</v>
      </c>
      <c r="H302" s="133">
        <f t="shared" si="202"/>
        <v>294.32124999999996</v>
      </c>
      <c r="I302" s="14">
        <v>16.193750000000001</v>
      </c>
      <c r="J302" s="15">
        <f t="shared" si="228"/>
        <v>29.676158867183545</v>
      </c>
      <c r="K302" s="16">
        <f t="shared" si="219"/>
        <v>1658.8972806755601</v>
      </c>
      <c r="M302" s="13">
        <v>484.07237512742097</v>
      </c>
      <c r="N302" s="133">
        <f t="shared" si="204"/>
        <v>294.15875</v>
      </c>
      <c r="O302" s="14">
        <v>16.356249999999999</v>
      </c>
      <c r="P302" s="15">
        <f t="shared" si="229"/>
        <v>29.595559809089551</v>
      </c>
      <c r="Q302" s="16">
        <f t="shared" si="220"/>
        <v>1654.3917933281059</v>
      </c>
      <c r="S302" s="13">
        <v>480.8868501529052</v>
      </c>
      <c r="T302" s="133">
        <f t="shared" si="206"/>
        <v>294.1275</v>
      </c>
      <c r="U302" s="14">
        <v>16.387499999999999</v>
      </c>
      <c r="V302" s="15">
        <f t="shared" si="230"/>
        <v>29.344735325882851</v>
      </c>
      <c r="W302" s="16">
        <f t="shared" si="221"/>
        <v>1640.3707047168514</v>
      </c>
      <c r="Y302" s="13">
        <v>481.20540265035675</v>
      </c>
      <c r="Z302" s="133">
        <f t="shared" si="208"/>
        <v>293.78999999999996</v>
      </c>
      <c r="AA302" s="14">
        <v>16.725000000000001</v>
      </c>
      <c r="AB302" s="15">
        <f t="shared" si="231"/>
        <v>28.771623476852419</v>
      </c>
      <c r="AC302" s="16">
        <f t="shared" si="222"/>
        <v>1608.3337523560501</v>
      </c>
      <c r="AE302" s="13">
        <v>498.66207951070334</v>
      </c>
      <c r="AF302" s="133">
        <f t="shared" si="210"/>
        <v>292.69624999999996</v>
      </c>
      <c r="AG302" s="14">
        <v>17.818750000000001</v>
      </c>
      <c r="AH302" s="15">
        <f t="shared" si="232"/>
        <v>27.985244728766233</v>
      </c>
      <c r="AI302" s="16">
        <f t="shared" si="223"/>
        <v>1564.3751803380324</v>
      </c>
      <c r="AK302" s="13">
        <v>480.9505606523955</v>
      </c>
      <c r="AL302" s="133">
        <f t="shared" si="212"/>
        <v>292.83375000000001</v>
      </c>
      <c r="AM302" s="14">
        <v>17.681249999999999</v>
      </c>
      <c r="AN302" s="15">
        <f t="shared" si="233"/>
        <v>27.201162850612686</v>
      </c>
      <c r="AO302" s="16">
        <f t="shared" si="224"/>
        <v>1520.5450033492491</v>
      </c>
      <c r="AQ302" s="13">
        <v>481.460244648318</v>
      </c>
      <c r="AR302" s="133">
        <f t="shared" si="214"/>
        <v>292.3775</v>
      </c>
      <c r="AS302" s="14">
        <v>18.137499999999999</v>
      </c>
      <c r="AT302" s="15">
        <f t="shared" si="234"/>
        <v>26.545016934435175</v>
      </c>
      <c r="AU302" s="16">
        <f t="shared" si="225"/>
        <v>1483.8664466349262</v>
      </c>
      <c r="AW302" s="13">
        <v>480.12232415902139</v>
      </c>
      <c r="AX302" s="133">
        <f t="shared" si="216"/>
        <v>291.68374999999997</v>
      </c>
      <c r="AY302" s="14">
        <v>18.831250000000001</v>
      </c>
      <c r="AZ302" s="15">
        <f t="shared" si="235"/>
        <v>25.49604111033635</v>
      </c>
      <c r="BA302" s="16">
        <f t="shared" si="226"/>
        <v>1425.2286980678018</v>
      </c>
    </row>
    <row r="303" spans="1:53" s="92" customFormat="1" x14ac:dyDescent="0.25">
      <c r="A303" s="13">
        <v>480.50458715596329</v>
      </c>
      <c r="B303" s="14">
        <f t="shared" si="200"/>
        <v>293.94</v>
      </c>
      <c r="C303" s="14">
        <v>16.574999999999999</v>
      </c>
      <c r="D303" s="15">
        <f t="shared" si="227"/>
        <v>28.989718682109402</v>
      </c>
      <c r="E303" s="16">
        <f t="shared" si="218"/>
        <v>1620.5252743299154</v>
      </c>
      <c r="G303" s="13">
        <v>500.1274209989806</v>
      </c>
      <c r="H303" s="133">
        <f t="shared" si="202"/>
        <v>293.52749999999997</v>
      </c>
      <c r="I303" s="14">
        <v>16.987500000000001</v>
      </c>
      <c r="J303" s="15">
        <f t="shared" si="228"/>
        <v>29.440907785076121</v>
      </c>
      <c r="K303" s="16">
        <f t="shared" si="219"/>
        <v>1645.7467451857551</v>
      </c>
      <c r="M303" s="13">
        <v>495.98623853211006</v>
      </c>
      <c r="N303" s="133">
        <f t="shared" si="204"/>
        <v>293.55874999999997</v>
      </c>
      <c r="O303" s="14">
        <v>16.956250000000001</v>
      </c>
      <c r="P303" s="15">
        <f t="shared" si="229"/>
        <v>29.250939242586661</v>
      </c>
      <c r="Q303" s="16">
        <f t="shared" si="220"/>
        <v>1635.1275036605944</v>
      </c>
      <c r="S303" s="13">
        <v>484.19979612640162</v>
      </c>
      <c r="T303" s="133">
        <f t="shared" si="206"/>
        <v>293.85249999999996</v>
      </c>
      <c r="U303" s="14">
        <v>16.662500000000001</v>
      </c>
      <c r="V303" s="15">
        <f t="shared" si="230"/>
        <v>29.059252580729279</v>
      </c>
      <c r="W303" s="16">
        <f t="shared" si="221"/>
        <v>1624.4122192627667</v>
      </c>
      <c r="Y303" s="13">
        <v>505.22426095820589</v>
      </c>
      <c r="Z303" s="133">
        <f t="shared" si="208"/>
        <v>292.97125</v>
      </c>
      <c r="AA303" s="14">
        <v>17.543749999999999</v>
      </c>
      <c r="AB303" s="15">
        <f t="shared" si="231"/>
        <v>28.797962861885622</v>
      </c>
      <c r="AC303" s="16">
        <f t="shared" si="222"/>
        <v>1609.8061239794063</v>
      </c>
      <c r="AE303" s="13">
        <v>504.45973496432208</v>
      </c>
      <c r="AF303" s="133">
        <f t="shared" si="210"/>
        <v>292.51499999999999</v>
      </c>
      <c r="AG303" s="14">
        <v>18</v>
      </c>
      <c r="AH303" s="15">
        <f t="shared" si="232"/>
        <v>28.025540831351226</v>
      </c>
      <c r="AI303" s="16">
        <f t="shared" si="223"/>
        <v>1566.6277324725336</v>
      </c>
      <c r="AK303" s="13">
        <v>490.18858307849132</v>
      </c>
      <c r="AL303" s="133">
        <f t="shared" si="212"/>
        <v>292.37124999999997</v>
      </c>
      <c r="AM303" s="14">
        <v>18.143750000000001</v>
      </c>
      <c r="AN303" s="15">
        <f t="shared" si="233"/>
        <v>27.016938784897903</v>
      </c>
      <c r="AO303" s="16">
        <f t="shared" si="224"/>
        <v>1510.2468780757927</v>
      </c>
      <c r="AQ303" s="13">
        <v>481.3328236493374</v>
      </c>
      <c r="AR303" s="133">
        <f t="shared" si="214"/>
        <v>292.19624999999996</v>
      </c>
      <c r="AS303" s="14">
        <v>18.318750000000001</v>
      </c>
      <c r="AT303" s="15">
        <f t="shared" si="234"/>
        <v>26.275418554723295</v>
      </c>
      <c r="AU303" s="16">
        <f t="shared" si="225"/>
        <v>1468.7958972090321</v>
      </c>
      <c r="AW303" s="13">
        <v>503.05810397553512</v>
      </c>
      <c r="AX303" s="133">
        <f t="shared" si="216"/>
        <v>290.87124999999997</v>
      </c>
      <c r="AY303" s="14">
        <v>19.643750000000001</v>
      </c>
      <c r="AZ303" s="15">
        <f t="shared" si="235"/>
        <v>25.60906669935909</v>
      </c>
      <c r="BA303" s="16">
        <f t="shared" si="226"/>
        <v>1431.546828494173</v>
      </c>
    </row>
    <row r="304" spans="1:53" s="92" customFormat="1" x14ac:dyDescent="0.25">
      <c r="A304" s="13">
        <v>488.46839959225275</v>
      </c>
      <c r="B304" s="14">
        <f t="shared" si="200"/>
        <v>293.58999999999997</v>
      </c>
      <c r="C304" s="14">
        <v>16.925000000000001</v>
      </c>
      <c r="D304" s="15">
        <f t="shared" si="227"/>
        <v>28.860762162023796</v>
      </c>
      <c r="E304" s="16">
        <f t="shared" si="218"/>
        <v>1613.3166048571302</v>
      </c>
      <c r="G304" s="13">
        <v>504.14118246687053</v>
      </c>
      <c r="H304" s="133">
        <f t="shared" si="202"/>
        <v>293.47749999999996</v>
      </c>
      <c r="I304" s="14">
        <v>17.037500000000001</v>
      </c>
      <c r="J304" s="15">
        <f t="shared" si="228"/>
        <v>29.590091414049624</v>
      </c>
      <c r="K304" s="16">
        <f t="shared" si="219"/>
        <v>1654.086110045374</v>
      </c>
      <c r="M304" s="13">
        <v>503.24923547400607</v>
      </c>
      <c r="N304" s="133">
        <f t="shared" si="204"/>
        <v>293.45249999999999</v>
      </c>
      <c r="O304" s="14">
        <v>17.0625</v>
      </c>
      <c r="P304" s="15">
        <f t="shared" si="229"/>
        <v>29.494460687121236</v>
      </c>
      <c r="Q304" s="16">
        <f t="shared" si="220"/>
        <v>1648.7403524100771</v>
      </c>
      <c r="S304" s="13">
        <v>498.53465851172268</v>
      </c>
      <c r="T304" s="133">
        <f t="shared" si="206"/>
        <v>293.44</v>
      </c>
      <c r="U304" s="14">
        <v>17.074999999999999</v>
      </c>
      <c r="V304" s="15">
        <f t="shared" si="230"/>
        <v>29.196758917231197</v>
      </c>
      <c r="W304" s="16">
        <f t="shared" si="221"/>
        <v>1632.0988234732238</v>
      </c>
      <c r="Y304" s="13">
        <v>505.35168195718654</v>
      </c>
      <c r="Z304" s="133">
        <f t="shared" si="208"/>
        <v>292.92750000000001</v>
      </c>
      <c r="AA304" s="14">
        <v>17.587499999999999</v>
      </c>
      <c r="AB304" s="15">
        <f t="shared" si="231"/>
        <v>28.733571113415014</v>
      </c>
      <c r="AC304" s="16">
        <f t="shared" si="222"/>
        <v>1606.2066252398993</v>
      </c>
      <c r="AE304" s="13">
        <v>505.73394495412839</v>
      </c>
      <c r="AF304" s="133">
        <f t="shared" si="210"/>
        <v>292.46499999999997</v>
      </c>
      <c r="AG304" s="14">
        <v>18.05</v>
      </c>
      <c r="AH304" s="15">
        <f t="shared" si="232"/>
        <v>28.018501105491875</v>
      </c>
      <c r="AI304" s="16">
        <f t="shared" si="223"/>
        <v>1566.2342117969959</v>
      </c>
      <c r="AK304" s="13">
        <v>502.35728848114167</v>
      </c>
      <c r="AL304" s="133">
        <f t="shared" si="212"/>
        <v>292.07124999999996</v>
      </c>
      <c r="AM304" s="14">
        <v>18.443750000000001</v>
      </c>
      <c r="AN304" s="15">
        <f t="shared" si="233"/>
        <v>27.237264031508865</v>
      </c>
      <c r="AO304" s="16">
        <f t="shared" si="224"/>
        <v>1522.5630593613455</v>
      </c>
      <c r="AQ304" s="13">
        <v>505.60652395514779</v>
      </c>
      <c r="AR304" s="133">
        <f t="shared" si="214"/>
        <v>291.49</v>
      </c>
      <c r="AS304" s="14">
        <v>19.024999999999999</v>
      </c>
      <c r="AT304" s="15">
        <f t="shared" si="234"/>
        <v>26.575901390546534</v>
      </c>
      <c r="AU304" s="16">
        <f t="shared" si="225"/>
        <v>1485.5928877315512</v>
      </c>
      <c r="AW304" s="13">
        <v>505.73394495412839</v>
      </c>
      <c r="AX304" s="133">
        <f t="shared" si="216"/>
        <v>290.80250000000001</v>
      </c>
      <c r="AY304" s="14">
        <v>19.712499999999999</v>
      </c>
      <c r="AZ304" s="15">
        <f t="shared" si="235"/>
        <v>25.655494988161241</v>
      </c>
      <c r="BA304" s="16">
        <f t="shared" si="226"/>
        <v>1434.1421698382132</v>
      </c>
    </row>
    <row r="305" spans="1:53" s="92" customFormat="1" x14ac:dyDescent="0.25">
      <c r="A305" s="13">
        <v>500.63710499490315</v>
      </c>
      <c r="B305" s="14">
        <f t="shared" ref="B305:B313" si="236">$D$2-C305</f>
        <v>293.2525</v>
      </c>
      <c r="C305" s="14">
        <v>17.262499999999999</v>
      </c>
      <c r="D305" s="15">
        <f t="shared" ref="D305:D313" si="237">A305/C305</f>
        <v>29.001425343658404</v>
      </c>
      <c r="E305" s="16">
        <f t="shared" si="218"/>
        <v>1621.1796767105047</v>
      </c>
      <c r="G305" s="13">
        <v>505.92507645259934</v>
      </c>
      <c r="H305" s="133">
        <f t="shared" ref="H305:H313" si="238">$D$2-I305</f>
        <v>293.36500000000001</v>
      </c>
      <c r="I305" s="14">
        <v>17.149999999999999</v>
      </c>
      <c r="J305" s="15">
        <f t="shared" ref="J305:J313" si="239">G305/I305</f>
        <v>29.500004457877516</v>
      </c>
      <c r="K305" s="16">
        <f t="shared" si="219"/>
        <v>1649.050249195353</v>
      </c>
      <c r="M305" s="13">
        <v>505.35168195718654</v>
      </c>
      <c r="N305" s="133">
        <f t="shared" ref="N305:N313" si="240">$D$2-O305</f>
        <v>293.33375000000001</v>
      </c>
      <c r="O305" s="14">
        <v>17.181249999999999</v>
      </c>
      <c r="P305" s="15">
        <f t="shared" ref="P305:P313" si="241">M305/O305</f>
        <v>29.412975304892633</v>
      </c>
      <c r="Q305" s="16">
        <f t="shared" si="220"/>
        <v>1644.1853195434981</v>
      </c>
      <c r="S305" s="13">
        <v>504.65086646279303</v>
      </c>
      <c r="T305" s="133">
        <f t="shared" ref="T305:T313" si="242">$D$2-U305</f>
        <v>293.28999999999996</v>
      </c>
      <c r="U305" s="14">
        <v>17.225000000000001</v>
      </c>
      <c r="V305" s="15">
        <f t="shared" ref="V305:V313" si="243">S305/U305</f>
        <v>29.297582958652715</v>
      </c>
      <c r="W305" s="16">
        <f t="shared" si="221"/>
        <v>1637.7348873886867</v>
      </c>
      <c r="Y305" s="13">
        <v>505.22426095820589</v>
      </c>
      <c r="Z305" s="133">
        <f t="shared" ref="Z305:Z313" si="244">$D$2-AA305</f>
        <v>292.7525</v>
      </c>
      <c r="AA305" s="14">
        <v>17.762499999999999</v>
      </c>
      <c r="AB305" s="15">
        <f t="shared" ref="AB305:AB313" si="245">Y305/AA305</f>
        <v>28.443308146837772</v>
      </c>
      <c r="AC305" s="16">
        <f t="shared" si="222"/>
        <v>1589.9809254082313</v>
      </c>
      <c r="AE305" s="13">
        <v>506.4984709480122</v>
      </c>
      <c r="AF305" s="133">
        <f t="shared" ref="AF305:AF313" si="246">$D$2-AG305</f>
        <v>292.35874999999999</v>
      </c>
      <c r="AG305" s="14">
        <v>18.15625</v>
      </c>
      <c r="AH305" s="15">
        <f t="shared" ref="AH305:AH313" si="247">AE305/AG305</f>
        <v>27.896645559959364</v>
      </c>
      <c r="AI305" s="16">
        <f t="shared" si="223"/>
        <v>1559.4224868017284</v>
      </c>
      <c r="AK305" s="13">
        <v>505.54281345565749</v>
      </c>
      <c r="AL305" s="133">
        <f t="shared" ref="AL305:AL313" si="248">$D$2-AM305</f>
        <v>292.03375</v>
      </c>
      <c r="AM305" s="14">
        <v>18.481249999999999</v>
      </c>
      <c r="AN305" s="15">
        <f t="shared" ref="AN305:AN313" si="249">AK305/AM305</f>
        <v>27.354362581300371</v>
      </c>
      <c r="AO305" s="16">
        <f t="shared" si="224"/>
        <v>1529.1088682946906</v>
      </c>
      <c r="AQ305" s="13">
        <v>509.55657492354737</v>
      </c>
      <c r="AR305" s="133">
        <f t="shared" ref="AR305:AR313" si="250">$D$2-AS305</f>
        <v>291.48374999999999</v>
      </c>
      <c r="AS305" s="14">
        <v>19.03125</v>
      </c>
      <c r="AT305" s="15">
        <f t="shared" ref="AT305:AT313" si="251">AQ305/AS305</f>
        <v>26.774729716836642</v>
      </c>
      <c r="AU305" s="16">
        <f t="shared" si="225"/>
        <v>1496.7073911711682</v>
      </c>
      <c r="AW305" s="13">
        <v>512.04128440366969</v>
      </c>
      <c r="AX305" s="133">
        <f t="shared" ref="AX305:AX313" si="252">$D$2-AY305</f>
        <v>290.7525</v>
      </c>
      <c r="AY305" s="14">
        <v>19.762499999999999</v>
      </c>
      <c r="AZ305" s="15">
        <f t="shared" ref="AZ305:AZ313" si="253">AW305/AY305</f>
        <v>25.909742411317886</v>
      </c>
      <c r="BA305" s="16">
        <f t="shared" si="226"/>
        <v>1448.3546007926698</v>
      </c>
    </row>
    <row r="306" spans="1:53" s="92" customFormat="1" x14ac:dyDescent="0.25">
      <c r="A306" s="13">
        <v>511.21304791029559</v>
      </c>
      <c r="B306" s="14">
        <f t="shared" si="236"/>
        <v>292.83999999999997</v>
      </c>
      <c r="C306" s="14">
        <v>17.675000000000001</v>
      </c>
      <c r="D306" s="15">
        <f t="shared" si="237"/>
        <v>28.922944719111488</v>
      </c>
      <c r="E306" s="16">
        <f t="shared" ref="E306:E313" si="254">D306*55.9</f>
        <v>1616.792609798332</v>
      </c>
      <c r="G306" s="13">
        <v>509.55657492354737</v>
      </c>
      <c r="H306" s="133">
        <f t="shared" si="238"/>
        <v>293.12124999999997</v>
      </c>
      <c r="I306" s="14">
        <v>17.393750000000001</v>
      </c>
      <c r="J306" s="15">
        <f t="shared" si="239"/>
        <v>29.295383394814078</v>
      </c>
      <c r="K306" s="16">
        <f t="shared" si="219"/>
        <v>1637.6119317701068</v>
      </c>
      <c r="M306" s="13">
        <v>527.26809378185521</v>
      </c>
      <c r="N306" s="133">
        <f t="shared" si="240"/>
        <v>292.59625</v>
      </c>
      <c r="O306" s="14">
        <v>17.918749999999999</v>
      </c>
      <c r="P306" s="15">
        <f t="shared" si="241"/>
        <v>29.425495293022966</v>
      </c>
      <c r="Q306" s="16">
        <f t="shared" ref="Q306:Q313" si="255">P306*55.9</f>
        <v>1644.8851868799838</v>
      </c>
      <c r="S306" s="13">
        <v>522.04383282364927</v>
      </c>
      <c r="T306" s="133">
        <f t="shared" si="242"/>
        <v>292.60874999999999</v>
      </c>
      <c r="U306" s="14">
        <v>17.90625</v>
      </c>
      <c r="V306" s="15">
        <f t="shared" si="243"/>
        <v>29.154280367114794</v>
      </c>
      <c r="W306" s="16">
        <f t="shared" si="221"/>
        <v>1629.724272521717</v>
      </c>
      <c r="Y306" s="13">
        <v>520.96075433231397</v>
      </c>
      <c r="Z306" s="133">
        <f t="shared" si="244"/>
        <v>292.26499999999999</v>
      </c>
      <c r="AA306" s="14">
        <v>18.25</v>
      </c>
      <c r="AB306" s="15">
        <f t="shared" si="245"/>
        <v>28.545794757935013</v>
      </c>
      <c r="AC306" s="16">
        <f t="shared" ref="AC306:AC313" si="256">AB306*55.9</f>
        <v>1595.7099269685673</v>
      </c>
      <c r="AE306" s="13">
        <v>530.00764525993884</v>
      </c>
      <c r="AF306" s="133">
        <f t="shared" si="246"/>
        <v>291.65875</v>
      </c>
      <c r="AG306" s="14">
        <v>18.856249999999999</v>
      </c>
      <c r="AH306" s="15">
        <f t="shared" si="247"/>
        <v>28.107796898107463</v>
      </c>
      <c r="AI306" s="16">
        <f t="shared" si="223"/>
        <v>1571.2258466042072</v>
      </c>
      <c r="AK306" s="13">
        <v>524.91080530071349</v>
      </c>
      <c r="AL306" s="133">
        <f t="shared" si="248"/>
        <v>291.2525</v>
      </c>
      <c r="AM306" s="14">
        <v>19.262499999999999</v>
      </c>
      <c r="AN306" s="15">
        <f t="shared" si="249"/>
        <v>27.250398717752809</v>
      </c>
      <c r="AO306" s="16">
        <f t="shared" ref="AO306:AO313" si="257">AN306*55.9</f>
        <v>1523.297288322382</v>
      </c>
      <c r="AQ306" s="13">
        <v>519.75025484199796</v>
      </c>
      <c r="AR306" s="133">
        <f t="shared" si="250"/>
        <v>290.87124999999997</v>
      </c>
      <c r="AS306" s="14">
        <v>19.643750000000001</v>
      </c>
      <c r="AT306" s="15">
        <f t="shared" si="251"/>
        <v>26.458810300578961</v>
      </c>
      <c r="AU306" s="16">
        <f t="shared" si="225"/>
        <v>1479.0474958023638</v>
      </c>
      <c r="AW306" s="13">
        <v>518.98572884811415</v>
      </c>
      <c r="AX306" s="133">
        <f t="shared" si="252"/>
        <v>290.08375000000001</v>
      </c>
      <c r="AY306" s="14">
        <v>20.431249999999999</v>
      </c>
      <c r="AZ306" s="15">
        <f t="shared" si="253"/>
        <v>25.401565192933088</v>
      </c>
      <c r="BA306" s="16">
        <f t="shared" ref="BA306:BA313" si="258">AZ306*55.9</f>
        <v>1419.9474942849595</v>
      </c>
    </row>
    <row r="307" spans="1:53" s="92" customFormat="1" x14ac:dyDescent="0.25">
      <c r="A307" s="13">
        <v>524.40112130479099</v>
      </c>
      <c r="B307" s="14">
        <f t="shared" si="236"/>
        <v>292.48374999999999</v>
      </c>
      <c r="C307" s="14">
        <v>18.03125</v>
      </c>
      <c r="D307" s="15">
        <f t="shared" si="237"/>
        <v>29.082904474442483</v>
      </c>
      <c r="E307" s="16">
        <f t="shared" si="254"/>
        <v>1625.7343601213347</v>
      </c>
      <c r="G307" s="13">
        <v>523.25433231396528</v>
      </c>
      <c r="H307" s="133">
        <f t="shared" si="238"/>
        <v>292.70875000000001</v>
      </c>
      <c r="I307" s="14">
        <v>17.806249999999999</v>
      </c>
      <c r="J307" s="15">
        <f t="shared" si="239"/>
        <v>29.385992688744981</v>
      </c>
      <c r="K307" s="16">
        <f t="shared" si="219"/>
        <v>1642.6769913008443</v>
      </c>
      <c r="M307" s="13">
        <v>530.58103975535164</v>
      </c>
      <c r="N307" s="133">
        <f t="shared" si="240"/>
        <v>292.54624999999999</v>
      </c>
      <c r="O307" s="14">
        <v>17.96875</v>
      </c>
      <c r="P307" s="15">
        <f t="shared" si="241"/>
        <v>29.527988299428266</v>
      </c>
      <c r="Q307" s="16">
        <f t="shared" si="255"/>
        <v>1650.61454593804</v>
      </c>
      <c r="S307" s="13">
        <v>529.37054026503563</v>
      </c>
      <c r="T307" s="133">
        <f t="shared" si="242"/>
        <v>292.46499999999997</v>
      </c>
      <c r="U307" s="14">
        <v>18.05</v>
      </c>
      <c r="V307" s="15">
        <f t="shared" si="243"/>
        <v>29.328007770916098</v>
      </c>
      <c r="W307" s="16">
        <f t="shared" si="221"/>
        <v>1639.43563439421</v>
      </c>
      <c r="Y307" s="13">
        <v>529.37054026503563</v>
      </c>
      <c r="Z307" s="133">
        <f t="shared" si="244"/>
        <v>292.1275</v>
      </c>
      <c r="AA307" s="14">
        <v>18.387499999999999</v>
      </c>
      <c r="AB307" s="15">
        <f t="shared" si="245"/>
        <v>28.789696275460809</v>
      </c>
      <c r="AC307" s="16">
        <f t="shared" si="256"/>
        <v>1609.3440217982593</v>
      </c>
      <c r="AE307" s="13">
        <v>535.16819571865437</v>
      </c>
      <c r="AF307" s="133">
        <f t="shared" si="246"/>
        <v>291.6275</v>
      </c>
      <c r="AG307" s="14">
        <v>18.887499999999999</v>
      </c>
      <c r="AH307" s="15">
        <f t="shared" si="247"/>
        <v>28.334517311378129</v>
      </c>
      <c r="AI307" s="16">
        <f t="shared" si="223"/>
        <v>1583.8995177060374</v>
      </c>
      <c r="AK307" s="13">
        <v>529.81651376146783</v>
      </c>
      <c r="AL307" s="133">
        <f t="shared" si="248"/>
        <v>291.15875</v>
      </c>
      <c r="AM307" s="14">
        <v>19.356249999999999</v>
      </c>
      <c r="AN307" s="15">
        <f t="shared" si="249"/>
        <v>27.371857346410998</v>
      </c>
      <c r="AO307" s="16">
        <f t="shared" si="257"/>
        <v>1530.0868256643748</v>
      </c>
      <c r="AQ307" s="13">
        <v>528.66972477064212</v>
      </c>
      <c r="AR307" s="133">
        <f t="shared" si="250"/>
        <v>290.67750000000001</v>
      </c>
      <c r="AS307" s="14">
        <v>19.837499999999999</v>
      </c>
      <c r="AT307" s="15">
        <f t="shared" si="251"/>
        <v>26.650017631790405</v>
      </c>
      <c r="AU307" s="16">
        <f t="shared" si="225"/>
        <v>1489.7359856170835</v>
      </c>
      <c r="AW307" s="13">
        <v>528.86085626911313</v>
      </c>
      <c r="AX307" s="133">
        <f t="shared" si="252"/>
        <v>289.83375000000001</v>
      </c>
      <c r="AY307" s="14">
        <v>20.681249999999999</v>
      </c>
      <c r="AZ307" s="15">
        <f t="shared" si="253"/>
        <v>25.571996676657029</v>
      </c>
      <c r="BA307" s="16">
        <f t="shared" si="258"/>
        <v>1429.4746142251279</v>
      </c>
    </row>
    <row r="308" spans="1:53" s="92" customFormat="1" x14ac:dyDescent="0.25">
      <c r="A308" s="13">
        <v>529.17940876656473</v>
      </c>
      <c r="B308" s="14">
        <f t="shared" si="236"/>
        <v>292.33375000000001</v>
      </c>
      <c r="C308" s="14">
        <v>18.181249999999999</v>
      </c>
      <c r="D308" s="15">
        <f t="shared" si="237"/>
        <v>29.105777037693489</v>
      </c>
      <c r="E308" s="16">
        <f t="shared" si="254"/>
        <v>1627.012936407066</v>
      </c>
      <c r="G308" s="13">
        <v>529.24311926605503</v>
      </c>
      <c r="H308" s="133">
        <f t="shared" si="238"/>
        <v>292.57124999999996</v>
      </c>
      <c r="I308" s="14">
        <v>17.943750000000001</v>
      </c>
      <c r="J308" s="15">
        <f t="shared" si="239"/>
        <v>29.494566033635945</v>
      </c>
      <c r="K308" s="16">
        <f t="shared" si="219"/>
        <v>1648.7462412802493</v>
      </c>
      <c r="M308" s="13">
        <v>530.32619775739045</v>
      </c>
      <c r="N308" s="133">
        <f t="shared" si="240"/>
        <v>292.52749999999997</v>
      </c>
      <c r="O308" s="14">
        <v>17.987500000000001</v>
      </c>
      <c r="P308" s="15">
        <f t="shared" si="241"/>
        <v>29.483040876018926</v>
      </c>
      <c r="Q308" s="16">
        <f t="shared" si="255"/>
        <v>1648.1019849694578</v>
      </c>
      <c r="S308" s="13">
        <v>531.15443425076455</v>
      </c>
      <c r="T308" s="133">
        <f t="shared" si="242"/>
        <v>292.40875</v>
      </c>
      <c r="U308" s="14">
        <v>18.106249999999999</v>
      </c>
      <c r="V308" s="15">
        <f t="shared" si="243"/>
        <v>29.335419219924866</v>
      </c>
      <c r="W308" s="16">
        <f t="shared" si="221"/>
        <v>1639.8499343937999</v>
      </c>
      <c r="Y308" s="13">
        <v>530.64475025484194</v>
      </c>
      <c r="Z308" s="133">
        <f t="shared" si="244"/>
        <v>292.03999999999996</v>
      </c>
      <c r="AA308" s="14">
        <v>18.475000000000001</v>
      </c>
      <c r="AB308" s="15">
        <f t="shared" si="245"/>
        <v>28.722313951547598</v>
      </c>
      <c r="AC308" s="16">
        <f t="shared" si="256"/>
        <v>1605.5773498915107</v>
      </c>
      <c r="AE308" s="13">
        <v>541.28440366972472</v>
      </c>
      <c r="AF308" s="133">
        <f t="shared" si="246"/>
        <v>291.12124999999997</v>
      </c>
      <c r="AG308" s="14">
        <v>19.393750000000001</v>
      </c>
      <c r="AH308" s="15">
        <f t="shared" si="247"/>
        <v>27.910249625251677</v>
      </c>
      <c r="AI308" s="16">
        <f t="shared" si="223"/>
        <v>1560.1829540515687</v>
      </c>
      <c r="AK308" s="13">
        <v>531.60040774719675</v>
      </c>
      <c r="AL308" s="133">
        <f t="shared" si="248"/>
        <v>291.07124999999996</v>
      </c>
      <c r="AM308" s="14">
        <v>19.443750000000001</v>
      </c>
      <c r="AN308" s="15">
        <f t="shared" si="249"/>
        <v>27.340425985069583</v>
      </c>
      <c r="AO308" s="16">
        <f t="shared" si="257"/>
        <v>1528.3298125653896</v>
      </c>
      <c r="AQ308" s="13">
        <v>530.77217125382265</v>
      </c>
      <c r="AR308" s="133">
        <f t="shared" si="250"/>
        <v>290.67750000000001</v>
      </c>
      <c r="AS308" s="14">
        <v>19.837499999999999</v>
      </c>
      <c r="AT308" s="15">
        <f t="shared" si="251"/>
        <v>26.756001071396227</v>
      </c>
      <c r="AU308" s="16">
        <f t="shared" si="225"/>
        <v>1495.660459891049</v>
      </c>
      <c r="AW308" s="13">
        <v>530.45361875637104</v>
      </c>
      <c r="AX308" s="133">
        <f t="shared" si="252"/>
        <v>289.83999999999997</v>
      </c>
      <c r="AY308" s="14">
        <v>20.675000000000001</v>
      </c>
      <c r="AZ308" s="15">
        <f t="shared" si="253"/>
        <v>25.656765115181187</v>
      </c>
      <c r="BA308" s="16">
        <f t="shared" si="258"/>
        <v>1434.2131699386284</v>
      </c>
    </row>
    <row r="309" spans="1:53" s="92" customFormat="1" x14ac:dyDescent="0.25">
      <c r="A309" s="13">
        <v>530.38990825688074</v>
      </c>
      <c r="B309" s="14">
        <f t="shared" si="236"/>
        <v>292.23374999999999</v>
      </c>
      <c r="C309" s="14">
        <v>18.28125</v>
      </c>
      <c r="D309" s="15">
        <f t="shared" si="237"/>
        <v>29.01278130635929</v>
      </c>
      <c r="E309" s="16">
        <f t="shared" si="254"/>
        <v>1621.8144750254844</v>
      </c>
      <c r="G309" s="13">
        <v>530.13506625891944</v>
      </c>
      <c r="H309" s="133">
        <f t="shared" si="238"/>
        <v>292.565</v>
      </c>
      <c r="I309" s="14">
        <v>17.95</v>
      </c>
      <c r="J309" s="15">
        <f t="shared" si="239"/>
        <v>29.533986978212784</v>
      </c>
      <c r="K309" s="16">
        <f t="shared" ref="K309:K313" si="259">J309*55.9</f>
        <v>1650.9498720820945</v>
      </c>
      <c r="M309" s="13">
        <v>537.27064220183479</v>
      </c>
      <c r="N309" s="133">
        <f t="shared" si="240"/>
        <v>292.18374999999997</v>
      </c>
      <c r="O309" s="14">
        <v>18.331250000000001</v>
      </c>
      <c r="P309" s="15">
        <f t="shared" si="241"/>
        <v>29.309001961232035</v>
      </c>
      <c r="Q309" s="16">
        <f t="shared" si="255"/>
        <v>1638.3732096328706</v>
      </c>
      <c r="S309" s="13">
        <v>539.94648318042812</v>
      </c>
      <c r="T309" s="133">
        <f t="shared" si="242"/>
        <v>292.33999999999997</v>
      </c>
      <c r="U309" s="14">
        <v>18.175000000000001</v>
      </c>
      <c r="V309" s="15">
        <f t="shared" si="243"/>
        <v>29.708197148854367</v>
      </c>
      <c r="W309" s="16">
        <f t="shared" ref="W309:W313" si="260">V309*55.9</f>
        <v>1660.6882206209591</v>
      </c>
      <c r="Y309" s="13">
        <v>539.50050968399592</v>
      </c>
      <c r="Z309" s="133">
        <f t="shared" si="244"/>
        <v>291.99624999999997</v>
      </c>
      <c r="AA309" s="14">
        <v>18.518750000000001</v>
      </c>
      <c r="AB309" s="15">
        <f t="shared" si="245"/>
        <v>29.132663364643719</v>
      </c>
      <c r="AC309" s="16">
        <f t="shared" si="256"/>
        <v>1628.5158820835838</v>
      </c>
      <c r="AE309" s="13">
        <v>552.49745158002031</v>
      </c>
      <c r="AF309" s="133">
        <f t="shared" si="246"/>
        <v>290.78375</v>
      </c>
      <c r="AG309" s="14">
        <v>19.731249999999999</v>
      </c>
      <c r="AH309" s="15">
        <f t="shared" si="247"/>
        <v>28.001137869117279</v>
      </c>
      <c r="AI309" s="16">
        <f t="shared" ref="AI309:AI313" si="261">AH309*55.9</f>
        <v>1565.2636068836559</v>
      </c>
      <c r="AK309" s="13">
        <v>531.91896024464825</v>
      </c>
      <c r="AL309" s="133">
        <f t="shared" si="248"/>
        <v>290.89</v>
      </c>
      <c r="AM309" s="14">
        <v>19.625</v>
      </c>
      <c r="AN309" s="15">
        <f t="shared" si="249"/>
        <v>27.104150840491631</v>
      </c>
      <c r="AO309" s="16">
        <f t="shared" si="257"/>
        <v>1515.1220319834822</v>
      </c>
      <c r="AQ309" s="13">
        <v>530.70846075433224</v>
      </c>
      <c r="AR309" s="133">
        <f t="shared" si="250"/>
        <v>290.59625</v>
      </c>
      <c r="AS309" s="14">
        <v>19.918749999999999</v>
      </c>
      <c r="AT309" s="15">
        <f t="shared" si="251"/>
        <v>26.643662918322295</v>
      </c>
      <c r="AU309" s="16">
        <f t="shared" ref="AU309:AU313" si="262">AT309*55.9</f>
        <v>1489.3807571342163</v>
      </c>
      <c r="AW309" s="13">
        <v>530.51732925586134</v>
      </c>
      <c r="AX309" s="133">
        <f t="shared" si="252"/>
        <v>289.87124999999997</v>
      </c>
      <c r="AY309" s="14">
        <v>20.643750000000001</v>
      </c>
      <c r="AZ309" s="15">
        <f t="shared" si="253"/>
        <v>25.69868988220945</v>
      </c>
      <c r="BA309" s="16">
        <f t="shared" si="258"/>
        <v>1436.5567644155083</v>
      </c>
    </row>
    <row r="310" spans="1:53" s="92" customFormat="1" x14ac:dyDescent="0.25">
      <c r="A310" s="13">
        <v>532.30122324159015</v>
      </c>
      <c r="B310" s="14">
        <f t="shared" si="236"/>
        <v>292.17124999999999</v>
      </c>
      <c r="C310" s="14">
        <v>18.34375</v>
      </c>
      <c r="D310" s="15">
        <f t="shared" si="237"/>
        <v>29.018124606015135</v>
      </c>
      <c r="E310" s="16">
        <f t="shared" si="254"/>
        <v>1622.113165476246</v>
      </c>
      <c r="G310" s="13">
        <v>533.89398572884807</v>
      </c>
      <c r="H310" s="133">
        <f t="shared" si="238"/>
        <v>292.46499999999997</v>
      </c>
      <c r="I310" s="14">
        <v>18.05</v>
      </c>
      <c r="J310" s="15">
        <f t="shared" si="239"/>
        <v>29.578614167803217</v>
      </c>
      <c r="K310" s="16">
        <f t="shared" si="259"/>
        <v>1653.4445319801998</v>
      </c>
      <c r="M310" s="13">
        <v>551.09582059123341</v>
      </c>
      <c r="N310" s="133">
        <f t="shared" si="240"/>
        <v>291.83375000000001</v>
      </c>
      <c r="O310" s="14">
        <v>18.681249999999999</v>
      </c>
      <c r="P310" s="15">
        <f t="shared" si="241"/>
        <v>29.499943557911458</v>
      </c>
      <c r="Q310" s="16">
        <f t="shared" si="255"/>
        <v>1649.0468448872505</v>
      </c>
      <c r="S310" s="13">
        <v>541.53924566768603</v>
      </c>
      <c r="T310" s="133">
        <f t="shared" si="242"/>
        <v>291.87124999999997</v>
      </c>
      <c r="U310" s="14">
        <v>18.643750000000001</v>
      </c>
      <c r="V310" s="15">
        <f t="shared" si="243"/>
        <v>29.046691018045511</v>
      </c>
      <c r="W310" s="16">
        <f t="shared" si="260"/>
        <v>1623.710027908744</v>
      </c>
      <c r="Y310" s="13">
        <v>543.38685015290514</v>
      </c>
      <c r="Z310" s="133">
        <f t="shared" si="244"/>
        <v>291.45249999999999</v>
      </c>
      <c r="AA310" s="14">
        <v>19.0625</v>
      </c>
      <c r="AB310" s="15">
        <f t="shared" si="245"/>
        <v>28.505539680152399</v>
      </c>
      <c r="AC310" s="16">
        <f t="shared" si="256"/>
        <v>1593.4596681205192</v>
      </c>
      <c r="AE310" s="13">
        <v>555.49184505606524</v>
      </c>
      <c r="AF310" s="133">
        <f t="shared" si="246"/>
        <v>290.72749999999996</v>
      </c>
      <c r="AG310" s="14">
        <v>19.787500000000001</v>
      </c>
      <c r="AH310" s="15">
        <f t="shared" si="247"/>
        <v>28.072866458929386</v>
      </c>
      <c r="AI310" s="16">
        <f t="shared" si="261"/>
        <v>1569.2732350541526</v>
      </c>
      <c r="AK310" s="13">
        <v>547.65545361875638</v>
      </c>
      <c r="AL310" s="133">
        <f t="shared" si="248"/>
        <v>290.44</v>
      </c>
      <c r="AM310" s="14">
        <v>20.074999999999999</v>
      </c>
      <c r="AN310" s="15">
        <f t="shared" si="249"/>
        <v>27.280470915006546</v>
      </c>
      <c r="AO310" s="16">
        <f t="shared" si="257"/>
        <v>1524.9783241488658</v>
      </c>
      <c r="AQ310" s="13">
        <v>539.30937818552491</v>
      </c>
      <c r="AR310" s="133">
        <f t="shared" si="250"/>
        <v>290.19</v>
      </c>
      <c r="AS310" s="14">
        <v>20.324999999999999</v>
      </c>
      <c r="AT310" s="15">
        <f t="shared" si="251"/>
        <v>26.534286749595321</v>
      </c>
      <c r="AU310" s="16">
        <f t="shared" si="262"/>
        <v>1483.2666293023783</v>
      </c>
      <c r="AW310" s="13">
        <v>537.3980632008155</v>
      </c>
      <c r="AX310" s="133">
        <f t="shared" si="252"/>
        <v>289.45249999999999</v>
      </c>
      <c r="AY310" s="14">
        <v>21.0625</v>
      </c>
      <c r="AZ310" s="15">
        <f t="shared" si="253"/>
        <v>25.514448104489755</v>
      </c>
      <c r="BA310" s="16">
        <f t="shared" si="258"/>
        <v>1426.2576490409772</v>
      </c>
    </row>
    <row r="311" spans="1:53" s="92" customFormat="1" x14ac:dyDescent="0.25">
      <c r="A311" s="13">
        <v>545.74413863404686</v>
      </c>
      <c r="B311" s="14">
        <f t="shared" si="236"/>
        <v>291.64</v>
      </c>
      <c r="C311" s="14">
        <v>18.875</v>
      </c>
      <c r="D311" s="15">
        <f t="shared" si="237"/>
        <v>28.913596748823675</v>
      </c>
      <c r="E311" s="16">
        <f t="shared" si="254"/>
        <v>1616.2700582592433</v>
      </c>
      <c r="G311" s="13">
        <v>554.98216106014263</v>
      </c>
      <c r="H311" s="133">
        <f t="shared" si="238"/>
        <v>291.72125</v>
      </c>
      <c r="I311" s="14">
        <v>18.793749999999999</v>
      </c>
      <c r="J311" s="15">
        <f t="shared" si="239"/>
        <v>29.530144918398012</v>
      </c>
      <c r="K311" s="16">
        <f t="shared" si="259"/>
        <v>1650.7351009384488</v>
      </c>
      <c r="M311" s="13">
        <v>554.79102956167173</v>
      </c>
      <c r="N311" s="133">
        <f t="shared" si="240"/>
        <v>291.70249999999999</v>
      </c>
      <c r="O311" s="14">
        <v>18.8125</v>
      </c>
      <c r="P311" s="15">
        <f t="shared" si="241"/>
        <v>29.490553066401155</v>
      </c>
      <c r="Q311" s="16">
        <f t="shared" si="255"/>
        <v>1648.5219164118246</v>
      </c>
      <c r="S311" s="13">
        <v>552.81600407747192</v>
      </c>
      <c r="T311" s="133">
        <f t="shared" si="242"/>
        <v>291.565</v>
      </c>
      <c r="U311" s="14">
        <v>18.95</v>
      </c>
      <c r="V311" s="15">
        <f t="shared" si="243"/>
        <v>29.172348500130447</v>
      </c>
      <c r="W311" s="16">
        <f t="shared" si="260"/>
        <v>1630.7342811572919</v>
      </c>
      <c r="Y311" s="13">
        <v>555.93781855249745</v>
      </c>
      <c r="Z311" s="133">
        <f t="shared" si="244"/>
        <v>291.15249999999997</v>
      </c>
      <c r="AA311" s="14">
        <v>19.362500000000001</v>
      </c>
      <c r="AB311" s="15">
        <f t="shared" si="245"/>
        <v>28.712088756746155</v>
      </c>
      <c r="AC311" s="16">
        <f t="shared" si="256"/>
        <v>1605.0057615021101</v>
      </c>
      <c r="AE311" s="13">
        <v>556.44750254841995</v>
      </c>
      <c r="AF311" s="133">
        <f t="shared" si="246"/>
        <v>290.65249999999997</v>
      </c>
      <c r="AG311" s="14">
        <v>19.862500000000001</v>
      </c>
      <c r="AH311" s="15">
        <f t="shared" si="247"/>
        <v>28.01497810187136</v>
      </c>
      <c r="AI311" s="16">
        <f t="shared" si="261"/>
        <v>1566.0372758946089</v>
      </c>
      <c r="AK311" s="13">
        <v>554.66360856269114</v>
      </c>
      <c r="AL311" s="133">
        <f t="shared" si="248"/>
        <v>290.27125000000001</v>
      </c>
      <c r="AM311" s="14">
        <v>20.243749999999999</v>
      </c>
      <c r="AN311" s="15">
        <f t="shared" si="249"/>
        <v>27.399252043850137</v>
      </c>
      <c r="AO311" s="16">
        <f t="shared" si="257"/>
        <v>1531.6181892512227</v>
      </c>
      <c r="AQ311" s="13">
        <v>551.47808358817531</v>
      </c>
      <c r="AR311" s="133">
        <f t="shared" si="250"/>
        <v>289.84625</v>
      </c>
      <c r="AS311" s="14">
        <v>20.668749999999999</v>
      </c>
      <c r="AT311" s="15">
        <f t="shared" si="251"/>
        <v>26.681733708529801</v>
      </c>
      <c r="AU311" s="16">
        <f t="shared" si="262"/>
        <v>1491.5089143068158</v>
      </c>
      <c r="AW311" s="13">
        <v>555.93781855249745</v>
      </c>
      <c r="AX311" s="133">
        <f t="shared" si="252"/>
        <v>288.98374999999999</v>
      </c>
      <c r="AY311" s="14">
        <v>21.53125</v>
      </c>
      <c r="AZ311" s="15">
        <f t="shared" si="253"/>
        <v>25.820043822467227</v>
      </c>
      <c r="BA311" s="16">
        <f t="shared" si="258"/>
        <v>1443.3404496759179</v>
      </c>
    </row>
    <row r="312" spans="1:53" s="92" customFormat="1" x14ac:dyDescent="0.25">
      <c r="A312" s="13">
        <v>553.96279306829763</v>
      </c>
      <c r="B312" s="14">
        <f t="shared" si="236"/>
        <v>291.45875000000001</v>
      </c>
      <c r="C312" s="14">
        <v>19.056249999999999</v>
      </c>
      <c r="D312" s="15">
        <f t="shared" si="237"/>
        <v>29.069874349271114</v>
      </c>
      <c r="E312" s="16">
        <f t="shared" si="254"/>
        <v>1625.0059761242553</v>
      </c>
      <c r="G312" s="13">
        <v>560.90723751274209</v>
      </c>
      <c r="H312" s="133">
        <f t="shared" si="238"/>
        <v>291.70875000000001</v>
      </c>
      <c r="I312" s="14">
        <v>18.806249999999999</v>
      </c>
      <c r="J312" s="15">
        <f t="shared" si="239"/>
        <v>29.825575939527663</v>
      </c>
      <c r="K312" s="16">
        <f t="shared" si="259"/>
        <v>1667.2496950195964</v>
      </c>
      <c r="M312" s="13">
        <v>555.55555555555554</v>
      </c>
      <c r="N312" s="133">
        <f t="shared" si="240"/>
        <v>291.66499999999996</v>
      </c>
      <c r="O312" s="14">
        <v>18.850000000000001</v>
      </c>
      <c r="P312" s="15">
        <f t="shared" si="241"/>
        <v>29.472443265546712</v>
      </c>
      <c r="Q312" s="16">
        <f t="shared" si="255"/>
        <v>1647.5095785440612</v>
      </c>
      <c r="S312" s="13">
        <v>555.10958205912334</v>
      </c>
      <c r="T312" s="133">
        <f t="shared" si="242"/>
        <v>291.54624999999999</v>
      </c>
      <c r="U312" s="14">
        <v>18.96875</v>
      </c>
      <c r="V312" s="15">
        <f t="shared" si="243"/>
        <v>29.264426072309632</v>
      </c>
      <c r="W312" s="16">
        <f t="shared" si="260"/>
        <v>1635.8814174421084</v>
      </c>
      <c r="Y312" s="13">
        <v>562.6911314984709</v>
      </c>
      <c r="Z312" s="133">
        <f t="shared" si="244"/>
        <v>290.71499999999997</v>
      </c>
      <c r="AA312" s="14">
        <v>19.8</v>
      </c>
      <c r="AB312" s="15">
        <f t="shared" si="245"/>
        <v>28.418744015074285</v>
      </c>
      <c r="AC312" s="16">
        <f t="shared" si="256"/>
        <v>1588.6077904426525</v>
      </c>
      <c r="AE312" s="13">
        <v>562.6911314984709</v>
      </c>
      <c r="AF312" s="133">
        <f t="shared" si="246"/>
        <v>290.33375000000001</v>
      </c>
      <c r="AG312" s="14">
        <v>20.181249999999999</v>
      </c>
      <c r="AH312" s="15">
        <f t="shared" si="247"/>
        <v>27.881877064030768</v>
      </c>
      <c r="AI312" s="16">
        <f t="shared" si="261"/>
        <v>1558.5969278793198</v>
      </c>
      <c r="AK312" s="13">
        <v>555.04587155963304</v>
      </c>
      <c r="AL312" s="133">
        <f t="shared" si="248"/>
        <v>290.24624999999997</v>
      </c>
      <c r="AM312" s="14">
        <v>20.268750000000001</v>
      </c>
      <c r="AN312" s="15">
        <f t="shared" si="249"/>
        <v>27.38431682070345</v>
      </c>
      <c r="AO312" s="16">
        <f t="shared" si="257"/>
        <v>1530.7833102773229</v>
      </c>
      <c r="AQ312" s="13">
        <v>561.67176350662589</v>
      </c>
      <c r="AR312" s="133">
        <f t="shared" si="250"/>
        <v>289.42124999999999</v>
      </c>
      <c r="AS312" s="14">
        <v>21.09375</v>
      </c>
      <c r="AT312" s="15">
        <f t="shared" si="251"/>
        <v>26.627402121795598</v>
      </c>
      <c r="AU312" s="16">
        <f t="shared" si="262"/>
        <v>1488.4717786083738</v>
      </c>
      <c r="AW312" s="13">
        <v>557.46687054026506</v>
      </c>
      <c r="AX312" s="133">
        <f t="shared" si="252"/>
        <v>288.75874999999996</v>
      </c>
      <c r="AY312" s="14">
        <v>21.756250000000001</v>
      </c>
      <c r="AZ312" s="15">
        <f t="shared" si="253"/>
        <v>25.623297697915085</v>
      </c>
      <c r="BA312" s="16">
        <f t="shared" si="258"/>
        <v>1432.3423413134533</v>
      </c>
    </row>
    <row r="313" spans="1:53" s="92" customFormat="1" ht="15.75" thickBot="1" x14ac:dyDescent="0.3">
      <c r="A313" s="17">
        <v>554.98216106014263</v>
      </c>
      <c r="B313" s="18">
        <f t="shared" si="236"/>
        <v>291.50874999999996</v>
      </c>
      <c r="C313" s="18">
        <v>19.006250000000001</v>
      </c>
      <c r="D313" s="19">
        <f t="shared" si="237"/>
        <v>29.199982166926279</v>
      </c>
      <c r="E313" s="20">
        <f t="shared" si="254"/>
        <v>1632.279003131179</v>
      </c>
      <c r="G313" s="17">
        <v>567.85168195718654</v>
      </c>
      <c r="H313" s="135">
        <f t="shared" si="238"/>
        <v>291.18374999999997</v>
      </c>
      <c r="I313" s="18">
        <v>19.331250000000001</v>
      </c>
      <c r="J313" s="19">
        <f t="shared" si="239"/>
        <v>29.374804110297394</v>
      </c>
      <c r="K313" s="20">
        <f t="shared" si="259"/>
        <v>1642.0515497656243</v>
      </c>
      <c r="M313" s="17">
        <v>559.82415902140667</v>
      </c>
      <c r="N313" s="135">
        <f t="shared" si="240"/>
        <v>291.42750000000001</v>
      </c>
      <c r="O313" s="18">
        <v>19.087499999999999</v>
      </c>
      <c r="P313" s="19">
        <f t="shared" si="241"/>
        <v>29.329360001121504</v>
      </c>
      <c r="Q313" s="20">
        <f t="shared" si="255"/>
        <v>1639.511224062692</v>
      </c>
      <c r="S313" s="17">
        <v>555.55555555555554</v>
      </c>
      <c r="T313" s="135">
        <f t="shared" si="242"/>
        <v>291.46499999999997</v>
      </c>
      <c r="U313" s="18">
        <v>19.05</v>
      </c>
      <c r="V313" s="19">
        <f t="shared" si="243"/>
        <v>29.163021289005538</v>
      </c>
      <c r="W313" s="20">
        <f t="shared" si="260"/>
        <v>1630.2128900554096</v>
      </c>
      <c r="Y313" s="17">
        <v>576.51630988786951</v>
      </c>
      <c r="Z313" s="135">
        <f t="shared" si="244"/>
        <v>290.3775</v>
      </c>
      <c r="AA313" s="18">
        <v>20.137499999999999</v>
      </c>
      <c r="AB313" s="19">
        <f t="shared" si="245"/>
        <v>28.628991180030766</v>
      </c>
      <c r="AC313" s="20">
        <f t="shared" si="256"/>
        <v>1600.3606069637199</v>
      </c>
      <c r="AE313" s="17">
        <v>576.89857288481141</v>
      </c>
      <c r="AF313" s="135">
        <f t="shared" si="246"/>
        <v>289.95875000000001</v>
      </c>
      <c r="AG313" s="18">
        <v>20.556249999999999</v>
      </c>
      <c r="AH313" s="19">
        <f t="shared" si="247"/>
        <v>28.064387856968633</v>
      </c>
      <c r="AI313" s="20">
        <f t="shared" si="261"/>
        <v>1568.7992812045466</v>
      </c>
      <c r="AK313" s="17">
        <v>565.87665647298672</v>
      </c>
      <c r="AL313" s="135">
        <f t="shared" si="248"/>
        <v>290.16499999999996</v>
      </c>
      <c r="AM313" s="18">
        <v>20.350000000000001</v>
      </c>
      <c r="AN313" s="19">
        <f t="shared" si="249"/>
        <v>27.807206706289271</v>
      </c>
      <c r="AO313" s="20">
        <f t="shared" si="257"/>
        <v>1554.4228548815702</v>
      </c>
      <c r="AQ313" s="17">
        <v>575.11467889908249</v>
      </c>
      <c r="AR313" s="135">
        <f t="shared" si="250"/>
        <v>289.02125000000001</v>
      </c>
      <c r="AS313" s="18">
        <v>21.493749999999999</v>
      </c>
      <c r="AT313" s="19">
        <f t="shared" si="251"/>
        <v>26.757298233164644</v>
      </c>
      <c r="AU313" s="20">
        <f t="shared" si="262"/>
        <v>1495.7329712339035</v>
      </c>
      <c r="AW313" s="17">
        <v>574.54128440366969</v>
      </c>
      <c r="AX313" s="135">
        <f t="shared" si="252"/>
        <v>288.32749999999999</v>
      </c>
      <c r="AY313" s="18">
        <v>22.1875</v>
      </c>
      <c r="AZ313" s="19">
        <f t="shared" si="253"/>
        <v>25.894818451996379</v>
      </c>
      <c r="BA313" s="20">
        <f t="shared" si="258"/>
        <v>1447.5203514665975</v>
      </c>
    </row>
    <row r="314" spans="1:53" s="92" customFormat="1" x14ac:dyDescent="0.25">
      <c r="A314" s="11"/>
      <c r="B314" s="11"/>
      <c r="C314" s="12"/>
      <c r="D314" s="66">
        <f>TRIMMEAN(D241:D313,0.4)</f>
        <v>28.835699334658091</v>
      </c>
      <c r="E314" s="4">
        <f>TRIMMEAN(E241:E313,0.4)</f>
        <v>1611.9155928073865</v>
      </c>
      <c r="J314" s="66">
        <f>TRIMMEAN(J241:J313,0.4)</f>
        <v>29.916834457693181</v>
      </c>
      <c r="K314" s="4">
        <f>TRIMMEAN(K241:K313,0.4)</f>
        <v>1672.351046185049</v>
      </c>
      <c r="P314" s="66">
        <f>TRIMMEAN(P241:P313,0.4)</f>
        <v>29.811340177322229</v>
      </c>
      <c r="Q314" s="4">
        <f>TRIMMEAN(Q241:Q313,0.4)</f>
        <v>1666.4539159123128</v>
      </c>
      <c r="V314" s="66">
        <f>TRIMMEAN(V241:V313,0.4)</f>
        <v>29.55890455841665</v>
      </c>
      <c r="W314" s="4">
        <f>TRIMMEAN(W241:W313,0.4)</f>
        <v>1652.3427648154905</v>
      </c>
      <c r="Y314" s="11"/>
      <c r="Z314" s="11"/>
      <c r="AA314" s="12"/>
      <c r="AB314" s="66">
        <f>TRIMMEAN(AB242:AB313,0.4)</f>
        <v>28.60773641535534</v>
      </c>
      <c r="AC314" s="4">
        <f>TRIMMEAN(AC242:AC313,0.4)</f>
        <v>1599.172465618363</v>
      </c>
      <c r="AH314" s="66">
        <f>TRIMMEAN(AH241:AH313,0.4)</f>
        <v>27.719264515401107</v>
      </c>
      <c r="AI314" s="4">
        <f>TRIMMEAN(AI241:AI313,0.4)</f>
        <v>1549.5068864109219</v>
      </c>
      <c r="AN314" s="66">
        <f>TRIMMEAN(AN241:AN313,0.4)</f>
        <v>26.808409826431589</v>
      </c>
      <c r="AO314" s="4">
        <f>TRIMMEAN(AO241:AO313,0.4)</f>
        <v>1498.5901092975257</v>
      </c>
      <c r="AT314" s="66">
        <f>TRIMMEAN(AT241:AT313,0.4)</f>
        <v>26.098660918220133</v>
      </c>
      <c r="AU314" s="4">
        <f>TRIMMEAN(AU241:AU313,0.4)</f>
        <v>1458.9151453285065</v>
      </c>
      <c r="AZ314" s="66">
        <f>TRIMMEAN(AZ241:AZ313,0.4)</f>
        <v>24.941964980890987</v>
      </c>
      <c r="BA314" s="4">
        <f>TRIMMEAN(BA241:BA313,0.4)</f>
        <v>1394.2558424318063</v>
      </c>
    </row>
    <row r="315" spans="1:53" x14ac:dyDescent="0.25">
      <c r="V315" s="92"/>
      <c r="Z315" s="10"/>
      <c r="AE315" s="92"/>
      <c r="AJ315" s="10"/>
      <c r="AO315" s="92"/>
    </row>
  </sheetData>
  <mergeCells count="37">
    <mergeCell ref="AN161:AO161"/>
    <mergeCell ref="AZ161:BA161"/>
    <mergeCell ref="J161:K161"/>
    <mergeCell ref="V161:W161"/>
    <mergeCell ref="AH161:AI161"/>
    <mergeCell ref="AT161:AU161"/>
    <mergeCell ref="AZ5:BA5"/>
    <mergeCell ref="D83:E83"/>
    <mergeCell ref="P83:Q83"/>
    <mergeCell ref="AB83:AC83"/>
    <mergeCell ref="AN83:AO83"/>
    <mergeCell ref="AZ83:BA83"/>
    <mergeCell ref="AN5:AO5"/>
    <mergeCell ref="J5:K5"/>
    <mergeCell ref="V5:W5"/>
    <mergeCell ref="AH5:AI5"/>
    <mergeCell ref="AT5:AU5"/>
    <mergeCell ref="J83:K83"/>
    <mergeCell ref="V83:W83"/>
    <mergeCell ref="AH83:AI83"/>
    <mergeCell ref="AT83:AU83"/>
    <mergeCell ref="D1:E1"/>
    <mergeCell ref="D5:E5"/>
    <mergeCell ref="P5:Q5"/>
    <mergeCell ref="AB5:AC5"/>
    <mergeCell ref="D239:E239"/>
    <mergeCell ref="P239:Q239"/>
    <mergeCell ref="AB239:AC239"/>
    <mergeCell ref="D161:E161"/>
    <mergeCell ref="P161:Q161"/>
    <mergeCell ref="AB161:AC161"/>
    <mergeCell ref="AN239:AO239"/>
    <mergeCell ref="AZ239:BA239"/>
    <mergeCell ref="J239:K239"/>
    <mergeCell ref="V239:W239"/>
    <mergeCell ref="AH239:AI239"/>
    <mergeCell ref="AT239:AU23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showGridLines="0" zoomScale="75" workbookViewId="0">
      <selection activeCell="Y71" sqref="Y71"/>
    </sheetView>
  </sheetViews>
  <sheetFormatPr defaultRowHeight="12.75" x14ac:dyDescent="0.2"/>
  <cols>
    <col min="1" max="1" width="10.85546875" style="67" customWidth="1"/>
    <col min="2" max="2" width="14.7109375" style="67" bestFit="1" customWidth="1"/>
    <col min="3" max="3" width="11.28515625" style="67" bestFit="1" customWidth="1"/>
    <col min="4" max="4" width="13.140625" style="67" bestFit="1" customWidth="1"/>
    <col min="5" max="5" width="17.28515625" style="67" bestFit="1" customWidth="1"/>
    <col min="6" max="256" width="9.140625" style="67"/>
    <col min="257" max="257" width="10.85546875" style="67" customWidth="1"/>
    <col min="258" max="258" width="14.7109375" style="67" bestFit="1" customWidth="1"/>
    <col min="259" max="259" width="11.28515625" style="67" bestFit="1" customWidth="1"/>
    <col min="260" max="260" width="13.140625" style="67" bestFit="1" customWidth="1"/>
    <col min="261" max="261" width="17.28515625" style="67" bestFit="1" customWidth="1"/>
    <col min="262" max="512" width="9.140625" style="67"/>
    <col min="513" max="513" width="10.85546875" style="67" customWidth="1"/>
    <col min="514" max="514" width="14.7109375" style="67" bestFit="1" customWidth="1"/>
    <col min="515" max="515" width="11.28515625" style="67" bestFit="1" customWidth="1"/>
    <col min="516" max="516" width="13.140625" style="67" bestFit="1" customWidth="1"/>
    <col min="517" max="517" width="17.28515625" style="67" bestFit="1" customWidth="1"/>
    <col min="518" max="768" width="9.140625" style="67"/>
    <col min="769" max="769" width="10.85546875" style="67" customWidth="1"/>
    <col min="770" max="770" width="14.7109375" style="67" bestFit="1" customWidth="1"/>
    <col min="771" max="771" width="11.28515625" style="67" bestFit="1" customWidth="1"/>
    <col min="772" max="772" width="13.140625" style="67" bestFit="1" customWidth="1"/>
    <col min="773" max="773" width="17.28515625" style="67" bestFit="1" customWidth="1"/>
    <col min="774" max="1024" width="9.140625" style="67"/>
    <col min="1025" max="1025" width="10.85546875" style="67" customWidth="1"/>
    <col min="1026" max="1026" width="14.7109375" style="67" bestFit="1" customWidth="1"/>
    <col min="1027" max="1027" width="11.28515625" style="67" bestFit="1" customWidth="1"/>
    <col min="1028" max="1028" width="13.140625" style="67" bestFit="1" customWidth="1"/>
    <col min="1029" max="1029" width="17.28515625" style="67" bestFit="1" customWidth="1"/>
    <col min="1030" max="1280" width="9.140625" style="67"/>
    <col min="1281" max="1281" width="10.85546875" style="67" customWidth="1"/>
    <col min="1282" max="1282" width="14.7109375" style="67" bestFit="1" customWidth="1"/>
    <col min="1283" max="1283" width="11.28515625" style="67" bestFit="1" customWidth="1"/>
    <col min="1284" max="1284" width="13.140625" style="67" bestFit="1" customWidth="1"/>
    <col min="1285" max="1285" width="17.28515625" style="67" bestFit="1" customWidth="1"/>
    <col min="1286" max="1536" width="9.140625" style="67"/>
    <col min="1537" max="1537" width="10.85546875" style="67" customWidth="1"/>
    <col min="1538" max="1538" width="14.7109375" style="67" bestFit="1" customWidth="1"/>
    <col min="1539" max="1539" width="11.28515625" style="67" bestFit="1" customWidth="1"/>
    <col min="1540" max="1540" width="13.140625" style="67" bestFit="1" customWidth="1"/>
    <col min="1541" max="1541" width="17.28515625" style="67" bestFit="1" customWidth="1"/>
    <col min="1542" max="1792" width="9.140625" style="67"/>
    <col min="1793" max="1793" width="10.85546875" style="67" customWidth="1"/>
    <col min="1794" max="1794" width="14.7109375" style="67" bestFit="1" customWidth="1"/>
    <col min="1795" max="1795" width="11.28515625" style="67" bestFit="1" customWidth="1"/>
    <col min="1796" max="1796" width="13.140625" style="67" bestFit="1" customWidth="1"/>
    <col min="1797" max="1797" width="17.28515625" style="67" bestFit="1" customWidth="1"/>
    <col min="1798" max="2048" width="9.140625" style="67"/>
    <col min="2049" max="2049" width="10.85546875" style="67" customWidth="1"/>
    <col min="2050" max="2050" width="14.7109375" style="67" bestFit="1" customWidth="1"/>
    <col min="2051" max="2051" width="11.28515625" style="67" bestFit="1" customWidth="1"/>
    <col min="2052" max="2052" width="13.140625" style="67" bestFit="1" customWidth="1"/>
    <col min="2053" max="2053" width="17.28515625" style="67" bestFit="1" customWidth="1"/>
    <col min="2054" max="2304" width="9.140625" style="67"/>
    <col min="2305" max="2305" width="10.85546875" style="67" customWidth="1"/>
    <col min="2306" max="2306" width="14.7109375" style="67" bestFit="1" customWidth="1"/>
    <col min="2307" max="2307" width="11.28515625" style="67" bestFit="1" customWidth="1"/>
    <col min="2308" max="2308" width="13.140625" style="67" bestFit="1" customWidth="1"/>
    <col min="2309" max="2309" width="17.28515625" style="67" bestFit="1" customWidth="1"/>
    <col min="2310" max="2560" width="9.140625" style="67"/>
    <col min="2561" max="2561" width="10.85546875" style="67" customWidth="1"/>
    <col min="2562" max="2562" width="14.7109375" style="67" bestFit="1" customWidth="1"/>
    <col min="2563" max="2563" width="11.28515625" style="67" bestFit="1" customWidth="1"/>
    <col min="2564" max="2564" width="13.140625" style="67" bestFit="1" customWidth="1"/>
    <col min="2565" max="2565" width="17.28515625" style="67" bestFit="1" customWidth="1"/>
    <col min="2566" max="2816" width="9.140625" style="67"/>
    <col min="2817" max="2817" width="10.85546875" style="67" customWidth="1"/>
    <col min="2818" max="2818" width="14.7109375" style="67" bestFit="1" customWidth="1"/>
    <col min="2819" max="2819" width="11.28515625" style="67" bestFit="1" customWidth="1"/>
    <col min="2820" max="2820" width="13.140625" style="67" bestFit="1" customWidth="1"/>
    <col min="2821" max="2821" width="17.28515625" style="67" bestFit="1" customWidth="1"/>
    <col min="2822" max="3072" width="9.140625" style="67"/>
    <col min="3073" max="3073" width="10.85546875" style="67" customWidth="1"/>
    <col min="3074" max="3074" width="14.7109375" style="67" bestFit="1" customWidth="1"/>
    <col min="3075" max="3075" width="11.28515625" style="67" bestFit="1" customWidth="1"/>
    <col min="3076" max="3076" width="13.140625" style="67" bestFit="1" customWidth="1"/>
    <col min="3077" max="3077" width="17.28515625" style="67" bestFit="1" customWidth="1"/>
    <col min="3078" max="3328" width="9.140625" style="67"/>
    <col min="3329" max="3329" width="10.85546875" style="67" customWidth="1"/>
    <col min="3330" max="3330" width="14.7109375" style="67" bestFit="1" customWidth="1"/>
    <col min="3331" max="3331" width="11.28515625" style="67" bestFit="1" customWidth="1"/>
    <col min="3332" max="3332" width="13.140625" style="67" bestFit="1" customWidth="1"/>
    <col min="3333" max="3333" width="17.28515625" style="67" bestFit="1" customWidth="1"/>
    <col min="3334" max="3584" width="9.140625" style="67"/>
    <col min="3585" max="3585" width="10.85546875" style="67" customWidth="1"/>
    <col min="3586" max="3586" width="14.7109375" style="67" bestFit="1" customWidth="1"/>
    <col min="3587" max="3587" width="11.28515625" style="67" bestFit="1" customWidth="1"/>
    <col min="3588" max="3588" width="13.140625" style="67" bestFit="1" customWidth="1"/>
    <col min="3589" max="3589" width="17.28515625" style="67" bestFit="1" customWidth="1"/>
    <col min="3590" max="3840" width="9.140625" style="67"/>
    <col min="3841" max="3841" width="10.85546875" style="67" customWidth="1"/>
    <col min="3842" max="3842" width="14.7109375" style="67" bestFit="1" customWidth="1"/>
    <col min="3843" max="3843" width="11.28515625" style="67" bestFit="1" customWidth="1"/>
    <col min="3844" max="3844" width="13.140625" style="67" bestFit="1" customWidth="1"/>
    <col min="3845" max="3845" width="17.28515625" style="67" bestFit="1" customWidth="1"/>
    <col min="3846" max="4096" width="9.140625" style="67"/>
    <col min="4097" max="4097" width="10.85546875" style="67" customWidth="1"/>
    <col min="4098" max="4098" width="14.7109375" style="67" bestFit="1" customWidth="1"/>
    <col min="4099" max="4099" width="11.28515625" style="67" bestFit="1" customWidth="1"/>
    <col min="4100" max="4100" width="13.140625" style="67" bestFit="1" customWidth="1"/>
    <col min="4101" max="4101" width="17.28515625" style="67" bestFit="1" customWidth="1"/>
    <col min="4102" max="4352" width="9.140625" style="67"/>
    <col min="4353" max="4353" width="10.85546875" style="67" customWidth="1"/>
    <col min="4354" max="4354" width="14.7109375" style="67" bestFit="1" customWidth="1"/>
    <col min="4355" max="4355" width="11.28515625" style="67" bestFit="1" customWidth="1"/>
    <col min="4356" max="4356" width="13.140625" style="67" bestFit="1" customWidth="1"/>
    <col min="4357" max="4357" width="17.28515625" style="67" bestFit="1" customWidth="1"/>
    <col min="4358" max="4608" width="9.140625" style="67"/>
    <col min="4609" max="4609" width="10.85546875" style="67" customWidth="1"/>
    <col min="4610" max="4610" width="14.7109375" style="67" bestFit="1" customWidth="1"/>
    <col min="4611" max="4611" width="11.28515625" style="67" bestFit="1" customWidth="1"/>
    <col min="4612" max="4612" width="13.140625" style="67" bestFit="1" customWidth="1"/>
    <col min="4613" max="4613" width="17.28515625" style="67" bestFit="1" customWidth="1"/>
    <col min="4614" max="4864" width="9.140625" style="67"/>
    <col min="4865" max="4865" width="10.85546875" style="67" customWidth="1"/>
    <col min="4866" max="4866" width="14.7109375" style="67" bestFit="1" customWidth="1"/>
    <col min="4867" max="4867" width="11.28515625" style="67" bestFit="1" customWidth="1"/>
    <col min="4868" max="4868" width="13.140625" style="67" bestFit="1" customWidth="1"/>
    <col min="4869" max="4869" width="17.28515625" style="67" bestFit="1" customWidth="1"/>
    <col min="4870" max="5120" width="9.140625" style="67"/>
    <col min="5121" max="5121" width="10.85546875" style="67" customWidth="1"/>
    <col min="5122" max="5122" width="14.7109375" style="67" bestFit="1" customWidth="1"/>
    <col min="5123" max="5123" width="11.28515625" style="67" bestFit="1" customWidth="1"/>
    <col min="5124" max="5124" width="13.140625" style="67" bestFit="1" customWidth="1"/>
    <col min="5125" max="5125" width="17.28515625" style="67" bestFit="1" customWidth="1"/>
    <col min="5126" max="5376" width="9.140625" style="67"/>
    <col min="5377" max="5377" width="10.85546875" style="67" customWidth="1"/>
    <col min="5378" max="5378" width="14.7109375" style="67" bestFit="1" customWidth="1"/>
    <col min="5379" max="5379" width="11.28515625" style="67" bestFit="1" customWidth="1"/>
    <col min="5380" max="5380" width="13.140625" style="67" bestFit="1" customWidth="1"/>
    <col min="5381" max="5381" width="17.28515625" style="67" bestFit="1" customWidth="1"/>
    <col min="5382" max="5632" width="9.140625" style="67"/>
    <col min="5633" max="5633" width="10.85546875" style="67" customWidth="1"/>
    <col min="5634" max="5634" width="14.7109375" style="67" bestFit="1" customWidth="1"/>
    <col min="5635" max="5635" width="11.28515625" style="67" bestFit="1" customWidth="1"/>
    <col min="5636" max="5636" width="13.140625" style="67" bestFit="1" customWidth="1"/>
    <col min="5637" max="5637" width="17.28515625" style="67" bestFit="1" customWidth="1"/>
    <col min="5638" max="5888" width="9.140625" style="67"/>
    <col min="5889" max="5889" width="10.85546875" style="67" customWidth="1"/>
    <col min="5890" max="5890" width="14.7109375" style="67" bestFit="1" customWidth="1"/>
    <col min="5891" max="5891" width="11.28515625" style="67" bestFit="1" customWidth="1"/>
    <col min="5892" max="5892" width="13.140625" style="67" bestFit="1" customWidth="1"/>
    <col min="5893" max="5893" width="17.28515625" style="67" bestFit="1" customWidth="1"/>
    <col min="5894" max="6144" width="9.140625" style="67"/>
    <col min="6145" max="6145" width="10.85546875" style="67" customWidth="1"/>
    <col min="6146" max="6146" width="14.7109375" style="67" bestFit="1" customWidth="1"/>
    <col min="6147" max="6147" width="11.28515625" style="67" bestFit="1" customWidth="1"/>
    <col min="6148" max="6148" width="13.140625" style="67" bestFit="1" customWidth="1"/>
    <col min="6149" max="6149" width="17.28515625" style="67" bestFit="1" customWidth="1"/>
    <col min="6150" max="6400" width="9.140625" style="67"/>
    <col min="6401" max="6401" width="10.85546875" style="67" customWidth="1"/>
    <col min="6402" max="6402" width="14.7109375" style="67" bestFit="1" customWidth="1"/>
    <col min="6403" max="6403" width="11.28515625" style="67" bestFit="1" customWidth="1"/>
    <col min="6404" max="6404" width="13.140625" style="67" bestFit="1" customWidth="1"/>
    <col min="6405" max="6405" width="17.28515625" style="67" bestFit="1" customWidth="1"/>
    <col min="6406" max="6656" width="9.140625" style="67"/>
    <col min="6657" max="6657" width="10.85546875" style="67" customWidth="1"/>
    <col min="6658" max="6658" width="14.7109375" style="67" bestFit="1" customWidth="1"/>
    <col min="6659" max="6659" width="11.28515625" style="67" bestFit="1" customWidth="1"/>
    <col min="6660" max="6660" width="13.140625" style="67" bestFit="1" customWidth="1"/>
    <col min="6661" max="6661" width="17.28515625" style="67" bestFit="1" customWidth="1"/>
    <col min="6662" max="6912" width="9.140625" style="67"/>
    <col min="6913" max="6913" width="10.85546875" style="67" customWidth="1"/>
    <col min="6914" max="6914" width="14.7109375" style="67" bestFit="1" customWidth="1"/>
    <col min="6915" max="6915" width="11.28515625" style="67" bestFit="1" customWidth="1"/>
    <col min="6916" max="6916" width="13.140625" style="67" bestFit="1" customWidth="1"/>
    <col min="6917" max="6917" width="17.28515625" style="67" bestFit="1" customWidth="1"/>
    <col min="6918" max="7168" width="9.140625" style="67"/>
    <col min="7169" max="7169" width="10.85546875" style="67" customWidth="1"/>
    <col min="7170" max="7170" width="14.7109375" style="67" bestFit="1" customWidth="1"/>
    <col min="7171" max="7171" width="11.28515625" style="67" bestFit="1" customWidth="1"/>
    <col min="7172" max="7172" width="13.140625" style="67" bestFit="1" customWidth="1"/>
    <col min="7173" max="7173" width="17.28515625" style="67" bestFit="1" customWidth="1"/>
    <col min="7174" max="7424" width="9.140625" style="67"/>
    <col min="7425" max="7425" width="10.85546875" style="67" customWidth="1"/>
    <col min="7426" max="7426" width="14.7109375" style="67" bestFit="1" customWidth="1"/>
    <col min="7427" max="7427" width="11.28515625" style="67" bestFit="1" customWidth="1"/>
    <col min="7428" max="7428" width="13.140625" style="67" bestFit="1" customWidth="1"/>
    <col min="7429" max="7429" width="17.28515625" style="67" bestFit="1" customWidth="1"/>
    <col min="7430" max="7680" width="9.140625" style="67"/>
    <col min="7681" max="7681" width="10.85546875" style="67" customWidth="1"/>
    <col min="7682" max="7682" width="14.7109375" style="67" bestFit="1" customWidth="1"/>
    <col min="7683" max="7683" width="11.28515625" style="67" bestFit="1" customWidth="1"/>
    <col min="7684" max="7684" width="13.140625" style="67" bestFit="1" customWidth="1"/>
    <col min="7685" max="7685" width="17.28515625" style="67" bestFit="1" customWidth="1"/>
    <col min="7686" max="7936" width="9.140625" style="67"/>
    <col min="7937" max="7937" width="10.85546875" style="67" customWidth="1"/>
    <col min="7938" max="7938" width="14.7109375" style="67" bestFit="1" customWidth="1"/>
    <col min="7939" max="7939" width="11.28515625" style="67" bestFit="1" customWidth="1"/>
    <col min="7940" max="7940" width="13.140625" style="67" bestFit="1" customWidth="1"/>
    <col min="7941" max="7941" width="17.28515625" style="67" bestFit="1" customWidth="1"/>
    <col min="7942" max="8192" width="9.140625" style="67"/>
    <col min="8193" max="8193" width="10.85546875" style="67" customWidth="1"/>
    <col min="8194" max="8194" width="14.7109375" style="67" bestFit="1" customWidth="1"/>
    <col min="8195" max="8195" width="11.28515625" style="67" bestFit="1" customWidth="1"/>
    <col min="8196" max="8196" width="13.140625" style="67" bestFit="1" customWidth="1"/>
    <col min="8197" max="8197" width="17.28515625" style="67" bestFit="1" customWidth="1"/>
    <col min="8198" max="8448" width="9.140625" style="67"/>
    <col min="8449" max="8449" width="10.85546875" style="67" customWidth="1"/>
    <col min="8450" max="8450" width="14.7109375" style="67" bestFit="1" customWidth="1"/>
    <col min="8451" max="8451" width="11.28515625" style="67" bestFit="1" customWidth="1"/>
    <col min="8452" max="8452" width="13.140625" style="67" bestFit="1" customWidth="1"/>
    <col min="8453" max="8453" width="17.28515625" style="67" bestFit="1" customWidth="1"/>
    <col min="8454" max="8704" width="9.140625" style="67"/>
    <col min="8705" max="8705" width="10.85546875" style="67" customWidth="1"/>
    <col min="8706" max="8706" width="14.7109375" style="67" bestFit="1" customWidth="1"/>
    <col min="8707" max="8707" width="11.28515625" style="67" bestFit="1" customWidth="1"/>
    <col min="8708" max="8708" width="13.140625" style="67" bestFit="1" customWidth="1"/>
    <col min="8709" max="8709" width="17.28515625" style="67" bestFit="1" customWidth="1"/>
    <col min="8710" max="8960" width="9.140625" style="67"/>
    <col min="8961" max="8961" width="10.85546875" style="67" customWidth="1"/>
    <col min="8962" max="8962" width="14.7109375" style="67" bestFit="1" customWidth="1"/>
    <col min="8963" max="8963" width="11.28515625" style="67" bestFit="1" customWidth="1"/>
    <col min="8964" max="8964" width="13.140625" style="67" bestFit="1" customWidth="1"/>
    <col min="8965" max="8965" width="17.28515625" style="67" bestFit="1" customWidth="1"/>
    <col min="8966" max="9216" width="9.140625" style="67"/>
    <col min="9217" max="9217" width="10.85546875" style="67" customWidth="1"/>
    <col min="9218" max="9218" width="14.7109375" style="67" bestFit="1" customWidth="1"/>
    <col min="9219" max="9219" width="11.28515625" style="67" bestFit="1" customWidth="1"/>
    <col min="9220" max="9220" width="13.140625" style="67" bestFit="1" customWidth="1"/>
    <col min="9221" max="9221" width="17.28515625" style="67" bestFit="1" customWidth="1"/>
    <col min="9222" max="9472" width="9.140625" style="67"/>
    <col min="9473" max="9473" width="10.85546875" style="67" customWidth="1"/>
    <col min="9474" max="9474" width="14.7109375" style="67" bestFit="1" customWidth="1"/>
    <col min="9475" max="9475" width="11.28515625" style="67" bestFit="1" customWidth="1"/>
    <col min="9476" max="9476" width="13.140625" style="67" bestFit="1" customWidth="1"/>
    <col min="9477" max="9477" width="17.28515625" style="67" bestFit="1" customWidth="1"/>
    <col min="9478" max="9728" width="9.140625" style="67"/>
    <col min="9729" max="9729" width="10.85546875" style="67" customWidth="1"/>
    <col min="9730" max="9730" width="14.7109375" style="67" bestFit="1" customWidth="1"/>
    <col min="9731" max="9731" width="11.28515625" style="67" bestFit="1" customWidth="1"/>
    <col min="9732" max="9732" width="13.140625" style="67" bestFit="1" customWidth="1"/>
    <col min="9733" max="9733" width="17.28515625" style="67" bestFit="1" customWidth="1"/>
    <col min="9734" max="9984" width="9.140625" style="67"/>
    <col min="9985" max="9985" width="10.85546875" style="67" customWidth="1"/>
    <col min="9986" max="9986" width="14.7109375" style="67" bestFit="1" customWidth="1"/>
    <col min="9987" max="9987" width="11.28515625" style="67" bestFit="1" customWidth="1"/>
    <col min="9988" max="9988" width="13.140625" style="67" bestFit="1" customWidth="1"/>
    <col min="9989" max="9989" width="17.28515625" style="67" bestFit="1" customWidth="1"/>
    <col min="9990" max="10240" width="9.140625" style="67"/>
    <col min="10241" max="10241" width="10.85546875" style="67" customWidth="1"/>
    <col min="10242" max="10242" width="14.7109375" style="67" bestFit="1" customWidth="1"/>
    <col min="10243" max="10243" width="11.28515625" style="67" bestFit="1" customWidth="1"/>
    <col min="10244" max="10244" width="13.140625" style="67" bestFit="1" customWidth="1"/>
    <col min="10245" max="10245" width="17.28515625" style="67" bestFit="1" customWidth="1"/>
    <col min="10246" max="10496" width="9.140625" style="67"/>
    <col min="10497" max="10497" width="10.85546875" style="67" customWidth="1"/>
    <col min="10498" max="10498" width="14.7109375" style="67" bestFit="1" customWidth="1"/>
    <col min="10499" max="10499" width="11.28515625" style="67" bestFit="1" customWidth="1"/>
    <col min="10500" max="10500" width="13.140625" style="67" bestFit="1" customWidth="1"/>
    <col min="10501" max="10501" width="17.28515625" style="67" bestFit="1" customWidth="1"/>
    <col min="10502" max="10752" width="9.140625" style="67"/>
    <col min="10753" max="10753" width="10.85546875" style="67" customWidth="1"/>
    <col min="10754" max="10754" width="14.7109375" style="67" bestFit="1" customWidth="1"/>
    <col min="10755" max="10755" width="11.28515625" style="67" bestFit="1" customWidth="1"/>
    <col min="10756" max="10756" width="13.140625" style="67" bestFit="1" customWidth="1"/>
    <col min="10757" max="10757" width="17.28515625" style="67" bestFit="1" customWidth="1"/>
    <col min="10758" max="11008" width="9.140625" style="67"/>
    <col min="11009" max="11009" width="10.85546875" style="67" customWidth="1"/>
    <col min="11010" max="11010" width="14.7109375" style="67" bestFit="1" customWidth="1"/>
    <col min="11011" max="11011" width="11.28515625" style="67" bestFit="1" customWidth="1"/>
    <col min="11012" max="11012" width="13.140625" style="67" bestFit="1" customWidth="1"/>
    <col min="11013" max="11013" width="17.28515625" style="67" bestFit="1" customWidth="1"/>
    <col min="11014" max="11264" width="9.140625" style="67"/>
    <col min="11265" max="11265" width="10.85546875" style="67" customWidth="1"/>
    <col min="11266" max="11266" width="14.7109375" style="67" bestFit="1" customWidth="1"/>
    <col min="11267" max="11267" width="11.28515625" style="67" bestFit="1" customWidth="1"/>
    <col min="11268" max="11268" width="13.140625" style="67" bestFit="1" customWidth="1"/>
    <col min="11269" max="11269" width="17.28515625" style="67" bestFit="1" customWidth="1"/>
    <col min="11270" max="11520" width="9.140625" style="67"/>
    <col min="11521" max="11521" width="10.85546875" style="67" customWidth="1"/>
    <col min="11522" max="11522" width="14.7109375" style="67" bestFit="1" customWidth="1"/>
    <col min="11523" max="11523" width="11.28515625" style="67" bestFit="1" customWidth="1"/>
    <col min="11524" max="11524" width="13.140625" style="67" bestFit="1" customWidth="1"/>
    <col min="11525" max="11525" width="17.28515625" style="67" bestFit="1" customWidth="1"/>
    <col min="11526" max="11776" width="9.140625" style="67"/>
    <col min="11777" max="11777" width="10.85546875" style="67" customWidth="1"/>
    <col min="11778" max="11778" width="14.7109375" style="67" bestFit="1" customWidth="1"/>
    <col min="11779" max="11779" width="11.28515625" style="67" bestFit="1" customWidth="1"/>
    <col min="11780" max="11780" width="13.140625" style="67" bestFit="1" customWidth="1"/>
    <col min="11781" max="11781" width="17.28515625" style="67" bestFit="1" customWidth="1"/>
    <col min="11782" max="12032" width="9.140625" style="67"/>
    <col min="12033" max="12033" width="10.85546875" style="67" customWidth="1"/>
    <col min="12034" max="12034" width="14.7109375" style="67" bestFit="1" customWidth="1"/>
    <col min="12035" max="12035" width="11.28515625" style="67" bestFit="1" customWidth="1"/>
    <col min="12036" max="12036" width="13.140625" style="67" bestFit="1" customWidth="1"/>
    <col min="12037" max="12037" width="17.28515625" style="67" bestFit="1" customWidth="1"/>
    <col min="12038" max="12288" width="9.140625" style="67"/>
    <col min="12289" max="12289" width="10.85546875" style="67" customWidth="1"/>
    <col min="12290" max="12290" width="14.7109375" style="67" bestFit="1" customWidth="1"/>
    <col min="12291" max="12291" width="11.28515625" style="67" bestFit="1" customWidth="1"/>
    <col min="12292" max="12292" width="13.140625" style="67" bestFit="1" customWidth="1"/>
    <col min="12293" max="12293" width="17.28515625" style="67" bestFit="1" customWidth="1"/>
    <col min="12294" max="12544" width="9.140625" style="67"/>
    <col min="12545" max="12545" width="10.85546875" style="67" customWidth="1"/>
    <col min="12546" max="12546" width="14.7109375" style="67" bestFit="1" customWidth="1"/>
    <col min="12547" max="12547" width="11.28515625" style="67" bestFit="1" customWidth="1"/>
    <col min="12548" max="12548" width="13.140625" style="67" bestFit="1" customWidth="1"/>
    <col min="12549" max="12549" width="17.28515625" style="67" bestFit="1" customWidth="1"/>
    <col min="12550" max="12800" width="9.140625" style="67"/>
    <col min="12801" max="12801" width="10.85546875" style="67" customWidth="1"/>
    <col min="12802" max="12802" width="14.7109375" style="67" bestFit="1" customWidth="1"/>
    <col min="12803" max="12803" width="11.28515625" style="67" bestFit="1" customWidth="1"/>
    <col min="12804" max="12804" width="13.140625" style="67" bestFit="1" customWidth="1"/>
    <col min="12805" max="12805" width="17.28515625" style="67" bestFit="1" customWidth="1"/>
    <col min="12806" max="13056" width="9.140625" style="67"/>
    <col min="13057" max="13057" width="10.85546875" style="67" customWidth="1"/>
    <col min="13058" max="13058" width="14.7109375" style="67" bestFit="1" customWidth="1"/>
    <col min="13059" max="13059" width="11.28515625" style="67" bestFit="1" customWidth="1"/>
    <col min="13060" max="13060" width="13.140625" style="67" bestFit="1" customWidth="1"/>
    <col min="13061" max="13061" width="17.28515625" style="67" bestFit="1" customWidth="1"/>
    <col min="13062" max="13312" width="9.140625" style="67"/>
    <col min="13313" max="13313" width="10.85546875" style="67" customWidth="1"/>
    <col min="13314" max="13314" width="14.7109375" style="67" bestFit="1" customWidth="1"/>
    <col min="13315" max="13315" width="11.28515625" style="67" bestFit="1" customWidth="1"/>
    <col min="13316" max="13316" width="13.140625" style="67" bestFit="1" customWidth="1"/>
    <col min="13317" max="13317" width="17.28515625" style="67" bestFit="1" customWidth="1"/>
    <col min="13318" max="13568" width="9.140625" style="67"/>
    <col min="13569" max="13569" width="10.85546875" style="67" customWidth="1"/>
    <col min="13570" max="13570" width="14.7109375" style="67" bestFit="1" customWidth="1"/>
    <col min="13571" max="13571" width="11.28515625" style="67" bestFit="1" customWidth="1"/>
    <col min="13572" max="13572" width="13.140625" style="67" bestFit="1" customWidth="1"/>
    <col min="13573" max="13573" width="17.28515625" style="67" bestFit="1" customWidth="1"/>
    <col min="13574" max="13824" width="9.140625" style="67"/>
    <col min="13825" max="13825" width="10.85546875" style="67" customWidth="1"/>
    <col min="13826" max="13826" width="14.7109375" style="67" bestFit="1" customWidth="1"/>
    <col min="13827" max="13827" width="11.28515625" style="67" bestFit="1" customWidth="1"/>
    <col min="13828" max="13828" width="13.140625" style="67" bestFit="1" customWidth="1"/>
    <col min="13829" max="13829" width="17.28515625" style="67" bestFit="1" customWidth="1"/>
    <col min="13830" max="14080" width="9.140625" style="67"/>
    <col min="14081" max="14081" width="10.85546875" style="67" customWidth="1"/>
    <col min="14082" max="14082" width="14.7109375" style="67" bestFit="1" customWidth="1"/>
    <col min="14083" max="14083" width="11.28515625" style="67" bestFit="1" customWidth="1"/>
    <col min="14084" max="14084" width="13.140625" style="67" bestFit="1" customWidth="1"/>
    <col min="14085" max="14085" width="17.28515625" style="67" bestFit="1" customWidth="1"/>
    <col min="14086" max="14336" width="9.140625" style="67"/>
    <col min="14337" max="14337" width="10.85546875" style="67" customWidth="1"/>
    <col min="14338" max="14338" width="14.7109375" style="67" bestFit="1" customWidth="1"/>
    <col min="14339" max="14339" width="11.28515625" style="67" bestFit="1" customWidth="1"/>
    <col min="14340" max="14340" width="13.140625" style="67" bestFit="1" customWidth="1"/>
    <col min="14341" max="14341" width="17.28515625" style="67" bestFit="1" customWidth="1"/>
    <col min="14342" max="14592" width="9.140625" style="67"/>
    <col min="14593" max="14593" width="10.85546875" style="67" customWidth="1"/>
    <col min="14594" max="14594" width="14.7109375" style="67" bestFit="1" customWidth="1"/>
    <col min="14595" max="14595" width="11.28515625" style="67" bestFit="1" customWidth="1"/>
    <col min="14596" max="14596" width="13.140625" style="67" bestFit="1" customWidth="1"/>
    <col min="14597" max="14597" width="17.28515625" style="67" bestFit="1" customWidth="1"/>
    <col min="14598" max="14848" width="9.140625" style="67"/>
    <col min="14849" max="14849" width="10.85546875" style="67" customWidth="1"/>
    <col min="14850" max="14850" width="14.7109375" style="67" bestFit="1" customWidth="1"/>
    <col min="14851" max="14851" width="11.28515625" style="67" bestFit="1" customWidth="1"/>
    <col min="14852" max="14852" width="13.140625" style="67" bestFit="1" customWidth="1"/>
    <col min="14853" max="14853" width="17.28515625" style="67" bestFit="1" customWidth="1"/>
    <col min="14854" max="15104" width="9.140625" style="67"/>
    <col min="15105" max="15105" width="10.85546875" style="67" customWidth="1"/>
    <col min="15106" max="15106" width="14.7109375" style="67" bestFit="1" customWidth="1"/>
    <col min="15107" max="15107" width="11.28515625" style="67" bestFit="1" customWidth="1"/>
    <col min="15108" max="15108" width="13.140625" style="67" bestFit="1" customWidth="1"/>
    <col min="15109" max="15109" width="17.28515625" style="67" bestFit="1" customWidth="1"/>
    <col min="15110" max="15360" width="9.140625" style="67"/>
    <col min="15361" max="15361" width="10.85546875" style="67" customWidth="1"/>
    <col min="15362" max="15362" width="14.7109375" style="67" bestFit="1" customWidth="1"/>
    <col min="15363" max="15363" width="11.28515625" style="67" bestFit="1" customWidth="1"/>
    <col min="15364" max="15364" width="13.140625" style="67" bestFit="1" customWidth="1"/>
    <col min="15365" max="15365" width="17.28515625" style="67" bestFit="1" customWidth="1"/>
    <col min="15366" max="15616" width="9.140625" style="67"/>
    <col min="15617" max="15617" width="10.85546875" style="67" customWidth="1"/>
    <col min="15618" max="15618" width="14.7109375" style="67" bestFit="1" customWidth="1"/>
    <col min="15619" max="15619" width="11.28515625" style="67" bestFit="1" customWidth="1"/>
    <col min="15620" max="15620" width="13.140625" style="67" bestFit="1" customWidth="1"/>
    <col min="15621" max="15621" width="17.28515625" style="67" bestFit="1" customWidth="1"/>
    <col min="15622" max="15872" width="9.140625" style="67"/>
    <col min="15873" max="15873" width="10.85546875" style="67" customWidth="1"/>
    <col min="15874" max="15874" width="14.7109375" style="67" bestFit="1" customWidth="1"/>
    <col min="15875" max="15875" width="11.28515625" style="67" bestFit="1" customWidth="1"/>
    <col min="15876" max="15876" width="13.140625" style="67" bestFit="1" customWidth="1"/>
    <col min="15877" max="15877" width="17.28515625" style="67" bestFit="1" customWidth="1"/>
    <col min="15878" max="16128" width="9.140625" style="67"/>
    <col min="16129" max="16129" width="10.85546875" style="67" customWidth="1"/>
    <col min="16130" max="16130" width="14.7109375" style="67" bestFit="1" customWidth="1"/>
    <col min="16131" max="16131" width="11.28515625" style="67" bestFit="1" customWidth="1"/>
    <col min="16132" max="16132" width="13.140625" style="67" bestFit="1" customWidth="1"/>
    <col min="16133" max="16133" width="17.28515625" style="67" bestFit="1" customWidth="1"/>
    <col min="16134" max="16384" width="9.140625" style="67"/>
  </cols>
  <sheetData/>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Test Conditions</vt:lpstr>
      <vt:lpstr>Summary</vt:lpstr>
      <vt:lpstr>8171S Data</vt:lpstr>
      <vt:lpstr>8171S Graphs</vt:lpstr>
      <vt:lpstr>8172S Data</vt:lpstr>
      <vt:lpstr>8172S Graphs</vt:lpstr>
    </vt:vector>
  </TitlesOfParts>
  <Company>Cooper Tire &amp; Rubber Co Europe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 Dave.</dc:creator>
  <cp:lastModifiedBy>Joy, Dave.</cp:lastModifiedBy>
  <cp:lastPrinted>2014-10-23T14:39:16Z</cp:lastPrinted>
  <dcterms:created xsi:type="dcterms:W3CDTF">2014-08-01T13:14:19Z</dcterms:created>
  <dcterms:modified xsi:type="dcterms:W3CDTF">2016-12-05T09:58:55Z</dcterms:modified>
</cp:coreProperties>
</file>